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027DD777-40C1-4FD6-961E-8F965094DA4F}" xr6:coauthVersionLast="45" xr6:coauthVersionMax="45" xr10:uidLastSave="{00000000-0000-0000-0000-000000000000}"/>
  <workbookProtection workbookAlgorithmName="SHA-512" workbookHashValue="1S6gyfhs1LEeE/bu/voxDfeGx03TbnNwxA4meYpr2Urb1xT3PnCxf35I290sGKv/GDL5WSXxQD+hWaYL7PieDA==" workbookSaltValue="qcr1q29mlolLpnOxujSobA==" workbookSpinCount="100000" lockStructure="1"/>
  <bookViews>
    <workbookView xWindow="-108" yWindow="-108" windowWidth="23256" windowHeight="12576" xr2:uid="{DB72791B-681B-4E3A-94E2-87837438ADB4}"/>
  </bookViews>
  <sheets>
    <sheet name="Input" sheetId="1" r:id="rId1"/>
    <sheet name="Payroll" sheetId="2" r:id="rId2"/>
  </sheets>
  <definedNames>
    <definedName name="Activity_Project_Code" localSheetId="0">Input!$M$33:$M$48</definedName>
    <definedName name="Analysis_Code" localSheetId="0">Input!$N$33:$N$48</definedName>
    <definedName name="ApprovalDate" localSheetId="0">Input!$E$56</definedName>
    <definedName name="ApprovalList" localSheetId="0">Input!$Z$3:$Z$347</definedName>
    <definedName name="Approver" localSheetId="0">Input!$E$54</definedName>
    <definedName name="Approver">#REF!</definedName>
    <definedName name="ApproverCheck1" localSheetId="0">Input!$AT$3:$AT$43</definedName>
    <definedName name="ApproverCheck10" localSheetId="0">Input!$BC$3:$BC$43</definedName>
    <definedName name="ApproverCheck11" localSheetId="0">Input!$BD$3:$BD$43</definedName>
    <definedName name="ApproverCheck12" localSheetId="0">Input!$BE$3:$BE$43</definedName>
    <definedName name="ApproverCheck13" localSheetId="0">Input!$BF$3:$BF$43</definedName>
    <definedName name="ApproverCheck14" localSheetId="0">Input!$BG$3:$BG$43</definedName>
    <definedName name="ApproverCheck15" localSheetId="0">Input!$BH$3:$BH$43</definedName>
    <definedName name="ApproverCheck16" localSheetId="0">Input!$BI$3:$BI$43</definedName>
    <definedName name="ApproverCheck2" localSheetId="0">Input!$AU$3:$AU$43</definedName>
    <definedName name="ApproverCheck3" localSheetId="0">Input!$AV$3:$AV$43</definedName>
    <definedName name="ApproverCheck4" localSheetId="0">Input!$AW$3:$AW$43</definedName>
    <definedName name="ApproverCheck5" localSheetId="0">Input!$AX$3:$AX$43</definedName>
    <definedName name="ApproverCheck6" localSheetId="0">Input!$AY$3:$AY$43</definedName>
    <definedName name="ApproverCheck7" localSheetId="0">Input!$AZ$3:$AZ$43</definedName>
    <definedName name="ApproverCheck8" localSheetId="0">Input!$BA$3:$BA$43</definedName>
    <definedName name="ApproverCheck9" localSheetId="0">Input!$BB$3:$BB$43</definedName>
    <definedName name="ApproverIndex" localSheetId="0">Input!$AB$3:$AB$43</definedName>
    <definedName name="ApproverIndex1" localSheetId="0">Input!$AC$3:$AC$43</definedName>
    <definedName name="ApproverIndex10" localSheetId="0">Input!$AL$3:$AL$43</definedName>
    <definedName name="ApproverIndex11" localSheetId="0">Input!$AM$3:$AM$43</definedName>
    <definedName name="ApproverIndex12" localSheetId="0">Input!$AN$3:$AN$43</definedName>
    <definedName name="ApproverIndex13" localSheetId="0">Input!$AO$3:$AO$43</definedName>
    <definedName name="ApproverIndex14" localSheetId="0">Input!$AP$3:$AP$43</definedName>
    <definedName name="ApproverIndex15" localSheetId="0">Input!$AQ$3:$AQ$43</definedName>
    <definedName name="ApproverIndex16" localSheetId="0">Input!$AR$3:$AR$43</definedName>
    <definedName name="ApproverIndex2" localSheetId="0">Input!$AD$3:$AD$43</definedName>
    <definedName name="ApproverIndex3" localSheetId="0">Input!$AE$3:$AE$43</definedName>
    <definedName name="ApproverIndex4" localSheetId="0">Input!$AF$3:$AF$43</definedName>
    <definedName name="ApproverIndex5" localSheetId="0">Input!$AG$3:$AG$43</definedName>
    <definedName name="ApproverIndex6" localSheetId="0">Input!$AH$3:$AH$43</definedName>
    <definedName name="ApproverIndex7" localSheetId="0">Input!$AI$3:$AI$43</definedName>
    <definedName name="ApproverIndex8" localSheetId="0">Input!$AJ$3:$AJ$43</definedName>
    <definedName name="ApproverIndex9" localSheetId="0">Input!$AK$3:$AK$43</definedName>
    <definedName name="ApproverIndexFinal" localSheetId="0">Input!$AS$3:$AS$43</definedName>
    <definedName name="ApproversList" localSheetId="1">Input!$AC$3:$AC$620</definedName>
    <definedName name="CID" localSheetId="0">Input!$H$19</definedName>
    <definedName name="Company_Code" localSheetId="0">Input!$K$33:$K$48</definedName>
    <definedName name="Cost_Centre" localSheetId="0">Input!$L$33:$L$48</definedName>
    <definedName name="CostCentres" localSheetId="0">Input!$CC$2:$CC$111</definedName>
    <definedName name="CostCentres">#REF!</definedName>
    <definedName name="Department" localSheetId="0">Input!$H$21</definedName>
    <definedName name="email">#REF!</definedName>
    <definedName name="Grade" localSheetId="0">Input!$H$22</definedName>
    <definedName name="IndexSetup" localSheetId="1">Payroll!$T$16:$T$63</definedName>
    <definedName name="InputIndex" localSheetId="0">Input!$B$33:$B$48</definedName>
    <definedName name="Name" localSheetId="0">Input!$H$20</definedName>
    <definedName name="NormalWorkingHours" localSheetId="0">Input!$H$23</definedName>
    <definedName name="OTDate" localSheetId="0">Input!$D$33:$D$48</definedName>
    <definedName name="OTDate" localSheetId="1">Payroll!$D$16:$D$63</definedName>
    <definedName name="OTDoubleHours" localSheetId="0">Input!$J$33:$J$48</definedName>
    <definedName name="OTLookup" localSheetId="1">Payroll!$V$16:$V$63</definedName>
    <definedName name="OTMultiplier" localSheetId="1">Payroll!$E$16:$E$63</definedName>
    <definedName name="OTSingleHours" localSheetId="0">Input!$H$33:$H$48</definedName>
    <definedName name="OTTimeHalfHours" localSheetId="0">Input!$I$33:$I$48</definedName>
    <definedName name="_xlnm.Print_Area" localSheetId="0">Input!$A$1:$P$57</definedName>
    <definedName name="_xlnm.Print_Area" localSheetId="1">Payroll!$A$1:$R$65</definedName>
    <definedName name="RowIndex" localSheetId="1">Payroll!$U$16:$U$63</definedName>
    <definedName name="WeekdayIndex" localSheetId="0">Input!$X$33:$X$39</definedName>
    <definedName name="WeekDays" localSheetId="0">Input!$Y$33:$Y$39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1" l="1"/>
  <c r="B34" i="1"/>
  <c r="E34" i="1"/>
  <c r="AU1" i="1" l="1"/>
  <c r="AV1" i="1" s="1"/>
  <c r="AW1" i="1" s="1"/>
  <c r="AX1" i="1" s="1"/>
  <c r="AY1" i="1" s="1"/>
  <c r="AZ1" i="1" s="1"/>
  <c r="BA1" i="1" s="1"/>
  <c r="BB1" i="1" s="1"/>
  <c r="BC1" i="1" s="1"/>
  <c r="BD1" i="1" s="1"/>
  <c r="BE1" i="1" s="1"/>
  <c r="BF1" i="1" s="1"/>
  <c r="BG1" i="1" s="1"/>
  <c r="BH1" i="1" s="1"/>
  <c r="BI1" i="1" s="1"/>
  <c r="T16" i="2" l="1"/>
  <c r="T17" i="2" s="1"/>
  <c r="E48" i="1"/>
  <c r="E47" i="1"/>
  <c r="E46" i="1"/>
  <c r="E45" i="1"/>
  <c r="E44" i="1"/>
  <c r="E43" i="1"/>
  <c r="E42" i="1"/>
  <c r="E41" i="1"/>
  <c r="E40" i="1"/>
  <c r="E39" i="1"/>
  <c r="E38" i="1"/>
  <c r="E37" i="1"/>
  <c r="T18" i="2" l="1"/>
  <c r="U17" i="2"/>
  <c r="I17" i="2" s="1"/>
  <c r="U16" i="2"/>
  <c r="H16" i="2"/>
  <c r="I16" i="2"/>
  <c r="G16" i="2"/>
  <c r="J16" i="2"/>
  <c r="D16" i="2"/>
  <c r="C16" i="2" s="1"/>
  <c r="AD1" i="1"/>
  <c r="N8" i="2"/>
  <c r="N6" i="2"/>
  <c r="D17" i="2" l="1"/>
  <c r="C17" i="2" s="1"/>
  <c r="G17" i="2"/>
  <c r="H17" i="2"/>
  <c r="J17" i="2"/>
  <c r="T19" i="2"/>
  <c r="U18" i="2"/>
  <c r="E16" i="2"/>
  <c r="F16" i="2" s="1"/>
  <c r="AE1" i="1"/>
  <c r="AB4" i="1"/>
  <c r="AB5" i="1" s="1"/>
  <c r="AB6" i="1" s="1"/>
  <c r="AB7" i="1" s="1"/>
  <c r="AB8" i="1" s="1"/>
  <c r="E17" i="2" l="1"/>
  <c r="F17" i="2" s="1"/>
  <c r="D18" i="2"/>
  <c r="I18" i="2"/>
  <c r="H18" i="2"/>
  <c r="G18" i="2"/>
  <c r="J18" i="2"/>
  <c r="T20" i="2"/>
  <c r="U19" i="2"/>
  <c r="B35" i="1"/>
  <c r="AF1" i="1"/>
  <c r="AB9" i="1"/>
  <c r="CC4" i="1"/>
  <c r="CC3" i="1"/>
  <c r="CC111" i="1"/>
  <c r="CC110" i="1"/>
  <c r="CC109" i="1"/>
  <c r="CC108" i="1"/>
  <c r="CC107" i="1"/>
  <c r="CC106" i="1"/>
  <c r="CC105" i="1"/>
  <c r="CC104" i="1"/>
  <c r="CC103" i="1"/>
  <c r="CC102" i="1"/>
  <c r="CC101" i="1"/>
  <c r="CC100" i="1"/>
  <c r="CC99" i="1"/>
  <c r="CC98" i="1"/>
  <c r="CC97" i="1"/>
  <c r="CC96" i="1"/>
  <c r="CC95" i="1"/>
  <c r="CC94" i="1"/>
  <c r="CC93" i="1"/>
  <c r="CC92" i="1"/>
  <c r="CC91" i="1"/>
  <c r="CC90" i="1"/>
  <c r="CC89" i="1"/>
  <c r="CC88" i="1"/>
  <c r="CC87" i="1"/>
  <c r="CC86" i="1"/>
  <c r="CC85" i="1"/>
  <c r="CC84" i="1"/>
  <c r="CC83" i="1"/>
  <c r="CC82" i="1"/>
  <c r="CC81" i="1"/>
  <c r="CC80" i="1"/>
  <c r="CC79" i="1"/>
  <c r="CC78" i="1"/>
  <c r="CC77" i="1"/>
  <c r="CC76" i="1"/>
  <c r="CC75" i="1"/>
  <c r="CC74" i="1"/>
  <c r="CC73" i="1"/>
  <c r="CC72" i="1"/>
  <c r="CC71" i="1"/>
  <c r="CC70" i="1"/>
  <c r="CC69" i="1"/>
  <c r="CC68" i="1"/>
  <c r="CC67" i="1"/>
  <c r="CC66" i="1"/>
  <c r="CC65" i="1"/>
  <c r="CC64" i="1"/>
  <c r="CC63" i="1"/>
  <c r="CC62" i="1"/>
  <c r="CC61" i="1"/>
  <c r="CC60" i="1"/>
  <c r="CC59" i="1"/>
  <c r="CC58" i="1"/>
  <c r="CC57" i="1"/>
  <c r="CC56" i="1"/>
  <c r="CC55" i="1"/>
  <c r="CC54" i="1"/>
  <c r="CC53" i="1"/>
  <c r="CC52" i="1"/>
  <c r="CC51" i="1"/>
  <c r="CC50" i="1"/>
  <c r="CC49" i="1"/>
  <c r="CC48" i="1"/>
  <c r="CC47" i="1"/>
  <c r="CC46" i="1"/>
  <c r="CC45" i="1"/>
  <c r="CC44" i="1"/>
  <c r="CC43" i="1"/>
  <c r="CC42" i="1"/>
  <c r="CC41" i="1"/>
  <c r="CC40" i="1"/>
  <c r="CC39"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3" i="1"/>
  <c r="CC12" i="1"/>
  <c r="CC11" i="1"/>
  <c r="CC10" i="1"/>
  <c r="CC9" i="1"/>
  <c r="CC8" i="1"/>
  <c r="CC7" i="1"/>
  <c r="CC6" i="1"/>
  <c r="CC5" i="1"/>
  <c r="AD2" i="1" l="1"/>
  <c r="B36" i="1"/>
  <c r="AT2" i="1"/>
  <c r="AT3" i="1" s="1"/>
  <c r="AC2" i="1"/>
  <c r="I19" i="2"/>
  <c r="H19" i="2"/>
  <c r="G19" i="2"/>
  <c r="J19" i="2"/>
  <c r="T21" i="2"/>
  <c r="U20" i="2"/>
  <c r="C18" i="2"/>
  <c r="E18" i="2"/>
  <c r="F18" i="2" s="1"/>
  <c r="AG1" i="1"/>
  <c r="AB10" i="1"/>
  <c r="G6" i="2"/>
  <c r="N10" i="2"/>
  <c r="G10" i="2"/>
  <c r="G9" i="2"/>
  <c r="G8" i="2"/>
  <c r="G7" i="2"/>
  <c r="B37" i="1" l="1"/>
  <c r="AU2" i="1"/>
  <c r="H20" i="2"/>
  <c r="G20" i="2"/>
  <c r="I20" i="2"/>
  <c r="J20" i="2"/>
  <c r="T22" i="2"/>
  <c r="U21" i="2"/>
  <c r="AH1" i="1"/>
  <c r="AB11" i="1"/>
  <c r="B38" i="1" l="1"/>
  <c r="AE2" i="1"/>
  <c r="AF2" i="1"/>
  <c r="AW2" i="1"/>
  <c r="AV2" i="1"/>
  <c r="I21" i="2"/>
  <c r="H21" i="2"/>
  <c r="G21" i="2"/>
  <c r="J21" i="2"/>
  <c r="T23" i="2"/>
  <c r="U22" i="2"/>
  <c r="D21" i="2"/>
  <c r="D19" i="2"/>
  <c r="D20" i="2"/>
  <c r="AU3" i="1"/>
  <c r="AI1" i="1"/>
  <c r="AB12" i="1"/>
  <c r="B39" i="1" l="1"/>
  <c r="J22" i="2"/>
  <c r="G22" i="2"/>
  <c r="I22" i="2"/>
  <c r="H22" i="2"/>
  <c r="T24" i="2"/>
  <c r="U23" i="2"/>
  <c r="AJ1" i="1"/>
  <c r="C20" i="2"/>
  <c r="E20" i="2"/>
  <c r="F20" i="2" s="1"/>
  <c r="C19" i="2"/>
  <c r="E19" i="2"/>
  <c r="F19" i="2" s="1"/>
  <c r="C21" i="2"/>
  <c r="E21" i="2"/>
  <c r="F21" i="2" s="1"/>
  <c r="AV3" i="1"/>
  <c r="D23" i="2"/>
  <c r="E35" i="1"/>
  <c r="D22" i="2"/>
  <c r="AB13" i="1"/>
  <c r="AZ2" i="1" l="1"/>
  <c r="AH2" i="1"/>
  <c r="AI2" i="1"/>
  <c r="AG2" i="1"/>
  <c r="BA2" i="1"/>
  <c r="B40" i="1"/>
  <c r="B41" i="1" s="1"/>
  <c r="B42" i="1" s="1"/>
  <c r="B43" i="1" s="1"/>
  <c r="B44" i="1" s="1"/>
  <c r="B45" i="1" s="1"/>
  <c r="B46" i="1" s="1"/>
  <c r="B47" i="1" s="1"/>
  <c r="B48" i="1" s="1"/>
  <c r="BF2" i="1"/>
  <c r="BD2" i="1"/>
  <c r="BE2" i="1"/>
  <c r="AY2" i="1"/>
  <c r="AX2" i="1"/>
  <c r="BC2" i="1"/>
  <c r="BB2" i="1"/>
  <c r="T25" i="2"/>
  <c r="U24" i="2"/>
  <c r="J23" i="2"/>
  <c r="I23" i="2"/>
  <c r="H23" i="2"/>
  <c r="G23" i="2"/>
  <c r="C22" i="2"/>
  <c r="E22" i="2"/>
  <c r="F22" i="2" s="1"/>
  <c r="C23" i="2"/>
  <c r="E23" i="2"/>
  <c r="F23" i="2" s="1"/>
  <c r="E36" i="1"/>
  <c r="AW3" i="1"/>
  <c r="AS3" i="1" s="1"/>
  <c r="AK1" i="1"/>
  <c r="AK2" i="1" s="1"/>
  <c r="AB14" i="1"/>
  <c r="AZ18" i="1" l="1"/>
  <c r="AZ39" i="1"/>
  <c r="AZ11" i="1"/>
  <c r="AZ26" i="1"/>
  <c r="AZ32" i="1"/>
  <c r="AZ28" i="1"/>
  <c r="AZ25" i="1"/>
  <c r="AZ24" i="1"/>
  <c r="AZ9" i="1"/>
  <c r="AZ27" i="1"/>
  <c r="AZ12" i="1"/>
  <c r="AZ10" i="1"/>
  <c r="AZ31" i="1"/>
  <c r="AZ3" i="1"/>
  <c r="AZ5" i="1"/>
  <c r="AZ21" i="1"/>
  <c r="AZ40" i="1"/>
  <c r="AZ37" i="1"/>
  <c r="AZ41" i="1"/>
  <c r="AZ38" i="1"/>
  <c r="AZ43" i="1"/>
  <c r="AZ17" i="1"/>
  <c r="AZ13" i="1"/>
  <c r="AZ30" i="1"/>
  <c r="AZ35" i="1"/>
  <c r="AZ42" i="1"/>
  <c r="AZ34" i="1"/>
  <c r="AZ33" i="1"/>
  <c r="AZ20" i="1"/>
  <c r="AZ6" i="1"/>
  <c r="AZ4" i="1"/>
  <c r="AZ16" i="1"/>
  <c r="AZ15" i="1"/>
  <c r="AZ22" i="1"/>
  <c r="AZ29" i="1"/>
  <c r="AZ14" i="1"/>
  <c r="AZ23" i="1"/>
  <c r="AZ36" i="1"/>
  <c r="AZ8" i="1"/>
  <c r="AZ19" i="1"/>
  <c r="AZ7" i="1"/>
  <c r="BC31" i="1"/>
  <c r="BC17" i="1"/>
  <c r="BC19" i="1"/>
  <c r="BC18" i="1"/>
  <c r="BC27" i="1"/>
  <c r="BC3" i="1"/>
  <c r="BC10" i="1"/>
  <c r="BC8" i="1"/>
  <c r="BC39" i="1"/>
  <c r="BC43" i="1"/>
  <c r="BC29" i="1"/>
  <c r="BC15" i="1"/>
  <c r="BC6" i="1"/>
  <c r="BC41" i="1"/>
  <c r="BC5" i="1"/>
  <c r="BC38" i="1"/>
  <c r="BC26" i="1"/>
  <c r="BC14" i="1"/>
  <c r="BC22" i="1"/>
  <c r="BC16" i="1"/>
  <c r="BC35" i="1"/>
  <c r="BC36" i="1"/>
  <c r="BC40" i="1"/>
  <c r="BC11" i="1"/>
  <c r="BC33" i="1"/>
  <c r="BC7" i="1"/>
  <c r="BC30" i="1"/>
  <c r="BC24" i="1"/>
  <c r="BC37" i="1"/>
  <c r="BC9" i="1"/>
  <c r="BC28" i="1"/>
  <c r="BC25" i="1"/>
  <c r="BC12" i="1"/>
  <c r="BC20" i="1"/>
  <c r="BC23" i="1"/>
  <c r="BC42" i="1"/>
  <c r="BC13" i="1"/>
  <c r="BC4" i="1"/>
  <c r="BC32" i="1"/>
  <c r="BC21" i="1"/>
  <c r="BC34" i="1"/>
  <c r="AX30" i="1"/>
  <c r="AX8" i="1"/>
  <c r="AX15" i="1"/>
  <c r="AX31" i="1"/>
  <c r="AX39" i="1"/>
  <c r="AX24" i="1"/>
  <c r="AX9" i="1"/>
  <c r="AX11" i="1"/>
  <c r="AX19" i="1"/>
  <c r="AX29" i="1"/>
  <c r="AX35" i="1"/>
  <c r="AX5" i="1"/>
  <c r="AX3" i="1"/>
  <c r="AX7" i="1"/>
  <c r="AX4" i="1"/>
  <c r="AX25" i="1"/>
  <c r="AX12" i="1"/>
  <c r="AX27" i="1"/>
  <c r="AX21" i="1"/>
  <c r="AX40" i="1"/>
  <c r="AX43" i="1"/>
  <c r="AX14" i="1"/>
  <c r="AX33" i="1"/>
  <c r="AX42" i="1"/>
  <c r="AX34" i="1"/>
  <c r="AX41" i="1"/>
  <c r="AX38" i="1"/>
  <c r="AX6" i="1"/>
  <c r="AX26" i="1"/>
  <c r="AX18" i="1"/>
  <c r="AX20" i="1"/>
  <c r="AX36" i="1"/>
  <c r="AX22" i="1"/>
  <c r="AX37" i="1"/>
  <c r="AX17" i="1"/>
  <c r="AX28" i="1"/>
  <c r="AX32" i="1"/>
  <c r="AX10" i="1"/>
  <c r="AX23" i="1"/>
  <c r="AX16" i="1"/>
  <c r="AX13" i="1"/>
  <c r="BA9" i="1"/>
  <c r="BA23" i="1"/>
  <c r="BA33" i="1"/>
  <c r="BA29" i="1"/>
  <c r="BA6" i="1"/>
  <c r="BA35" i="1"/>
  <c r="BA16" i="1"/>
  <c r="BA31" i="1"/>
  <c r="BA41" i="1"/>
  <c r="BA36" i="1"/>
  <c r="BA8" i="1"/>
  <c r="BA42" i="1"/>
  <c r="BA19" i="1"/>
  <c r="BA15" i="1"/>
  <c r="BA37" i="1"/>
  <c r="BA28" i="1"/>
  <c r="BA13" i="1"/>
  <c r="BA43" i="1"/>
  <c r="BA12" i="1"/>
  <c r="BA22" i="1"/>
  <c r="BA40" i="1"/>
  <c r="BA32" i="1"/>
  <c r="BA38" i="1"/>
  <c r="BA24" i="1"/>
  <c r="BA18" i="1"/>
  <c r="BA4" i="1"/>
  <c r="BA3" i="1"/>
  <c r="BA27" i="1"/>
  <c r="BA39" i="1"/>
  <c r="BA10" i="1"/>
  <c r="BA21" i="1"/>
  <c r="BA26" i="1"/>
  <c r="BA5" i="1"/>
  <c r="BA34" i="1"/>
  <c r="BA11" i="1"/>
  <c r="BA7" i="1"/>
  <c r="BA25" i="1"/>
  <c r="BA14" i="1"/>
  <c r="BA30" i="1"/>
  <c r="BA17" i="1"/>
  <c r="BA20" i="1"/>
  <c r="AY43" i="1"/>
  <c r="AY30" i="1"/>
  <c r="AY15" i="1"/>
  <c r="AY31" i="1"/>
  <c r="AY14" i="1"/>
  <c r="AY8" i="1"/>
  <c r="AY6" i="1"/>
  <c r="AY27" i="1"/>
  <c r="AY39" i="1"/>
  <c r="AY3" i="1"/>
  <c r="AY28" i="1"/>
  <c r="AY5" i="1"/>
  <c r="AY26" i="1"/>
  <c r="AY32" i="1"/>
  <c r="AY38" i="1"/>
  <c r="AY25" i="1"/>
  <c r="AY11" i="1"/>
  <c r="AY29" i="1"/>
  <c r="AY42" i="1"/>
  <c r="AY9" i="1"/>
  <c r="AY33" i="1"/>
  <c r="AY36" i="1"/>
  <c r="AY13" i="1"/>
  <c r="AY4" i="1"/>
  <c r="AY20" i="1"/>
  <c r="AY35" i="1"/>
  <c r="AY21" i="1"/>
  <c r="AY10" i="1"/>
  <c r="AY37" i="1"/>
  <c r="AY40" i="1"/>
  <c r="AY22" i="1"/>
  <c r="AY18" i="1"/>
  <c r="AY12" i="1"/>
  <c r="AY7" i="1"/>
  <c r="AY41" i="1"/>
  <c r="AY17" i="1"/>
  <c r="AY23" i="1"/>
  <c r="AY19" i="1"/>
  <c r="AY16" i="1"/>
  <c r="AY24" i="1"/>
  <c r="AY34" i="1"/>
  <c r="BB31" i="1"/>
  <c r="BB10" i="1"/>
  <c r="BB38" i="1"/>
  <c r="BB13" i="1"/>
  <c r="BB35" i="1"/>
  <c r="BB3" i="1"/>
  <c r="BB34" i="1"/>
  <c r="BB20" i="1"/>
  <c r="BB5" i="1"/>
  <c r="BB7" i="1"/>
  <c r="BB21" i="1"/>
  <c r="BB43" i="1"/>
  <c r="BB6" i="1"/>
  <c r="BB27" i="1"/>
  <c r="BB30" i="1"/>
  <c r="BB17" i="1"/>
  <c r="BB4" i="1"/>
  <c r="BB28" i="1"/>
  <c r="BB11" i="1"/>
  <c r="BB12" i="1"/>
  <c r="BB41" i="1"/>
  <c r="BB36" i="1"/>
  <c r="BB32" i="1"/>
  <c r="BB15" i="1"/>
  <c r="BB16" i="1"/>
  <c r="BB24" i="1"/>
  <c r="BB37" i="1"/>
  <c r="BB40" i="1"/>
  <c r="BB22" i="1"/>
  <c r="BB26" i="1"/>
  <c r="BB8" i="1"/>
  <c r="BB19" i="1"/>
  <c r="BB39" i="1"/>
  <c r="BB23" i="1"/>
  <c r="BB25" i="1"/>
  <c r="BB33" i="1"/>
  <c r="BB14" i="1"/>
  <c r="BB18" i="1"/>
  <c r="BB9" i="1"/>
  <c r="BB42" i="1"/>
  <c r="BB29" i="1"/>
  <c r="BE23" i="1"/>
  <c r="BE12" i="1"/>
  <c r="BE42" i="1"/>
  <c r="BE8" i="1"/>
  <c r="BE41" i="1"/>
  <c r="BE32" i="1"/>
  <c r="BE34" i="1"/>
  <c r="BE25" i="1"/>
  <c r="BE36" i="1"/>
  <c r="BE4" i="1"/>
  <c r="BE40" i="1"/>
  <c r="BE38" i="1"/>
  <c r="BE29" i="1"/>
  <c r="BE26" i="1"/>
  <c r="BE3" i="1"/>
  <c r="BE33" i="1"/>
  <c r="BE5" i="1"/>
  <c r="BE10" i="1"/>
  <c r="BE27" i="1"/>
  <c r="BE13" i="1"/>
  <c r="BE16" i="1"/>
  <c r="BE43" i="1"/>
  <c r="BE15" i="1"/>
  <c r="BE11" i="1"/>
  <c r="BE22" i="1"/>
  <c r="BE17" i="1"/>
  <c r="BE21" i="1"/>
  <c r="BE7" i="1"/>
  <c r="BE37" i="1"/>
  <c r="BE20" i="1"/>
  <c r="BE35" i="1"/>
  <c r="BE30" i="1"/>
  <c r="BE19" i="1"/>
  <c r="BE14" i="1"/>
  <c r="BE6" i="1"/>
  <c r="BE24" i="1"/>
  <c r="BE31" i="1"/>
  <c r="BE9" i="1"/>
  <c r="BE18" i="1"/>
  <c r="BE39" i="1"/>
  <c r="BE28" i="1"/>
  <c r="BI2" i="1"/>
  <c r="AJ2" i="1"/>
  <c r="BD42" i="1"/>
  <c r="BD13" i="1"/>
  <c r="BD6" i="1"/>
  <c r="BD41" i="1"/>
  <c r="BD30" i="1"/>
  <c r="BD9" i="1"/>
  <c r="BD15" i="1"/>
  <c r="BD39" i="1"/>
  <c r="BD34" i="1"/>
  <c r="BD32" i="1"/>
  <c r="BD8" i="1"/>
  <c r="BD29" i="1"/>
  <c r="BD5" i="1"/>
  <c r="BD17" i="1"/>
  <c r="BD33" i="1"/>
  <c r="BD22" i="1"/>
  <c r="BD4" i="1"/>
  <c r="BD14" i="1"/>
  <c r="BD12" i="1"/>
  <c r="BD37" i="1"/>
  <c r="BD3" i="1"/>
  <c r="BD31" i="1"/>
  <c r="BD18" i="1"/>
  <c r="BD10" i="1"/>
  <c r="BD7" i="1"/>
  <c r="BD20" i="1"/>
  <c r="BD40" i="1"/>
  <c r="BD27" i="1"/>
  <c r="BD16" i="1"/>
  <c r="BD26" i="1"/>
  <c r="BD21" i="1"/>
  <c r="BD43" i="1"/>
  <c r="BD25" i="1"/>
  <c r="BD23" i="1"/>
  <c r="BD19" i="1"/>
  <c r="BD36" i="1"/>
  <c r="BD38" i="1"/>
  <c r="BD28" i="1"/>
  <c r="BD35" i="1"/>
  <c r="BD11" i="1"/>
  <c r="BD24" i="1"/>
  <c r="BG2" i="1"/>
  <c r="BH2" i="1"/>
  <c r="BF43" i="1"/>
  <c r="BF16" i="1"/>
  <c r="BF27" i="1"/>
  <c r="BF31" i="1"/>
  <c r="BF18" i="1"/>
  <c r="BF36" i="1"/>
  <c r="BF25" i="1"/>
  <c r="BF40" i="1"/>
  <c r="BF20" i="1"/>
  <c r="BF5" i="1"/>
  <c r="BF26" i="1"/>
  <c r="BF38" i="1"/>
  <c r="BF3" i="1"/>
  <c r="BF13" i="1"/>
  <c r="BF12" i="1"/>
  <c r="BF14" i="1"/>
  <c r="BF10" i="1"/>
  <c r="BF35" i="1"/>
  <c r="BF8" i="1"/>
  <c r="BF6" i="1"/>
  <c r="BF23" i="1"/>
  <c r="BF19" i="1"/>
  <c r="BF29" i="1"/>
  <c r="BF17" i="1"/>
  <c r="BF15" i="1"/>
  <c r="BF32" i="1"/>
  <c r="BF28" i="1"/>
  <c r="BF4" i="1"/>
  <c r="BF42" i="1"/>
  <c r="BF24" i="1"/>
  <c r="BF30" i="1"/>
  <c r="BF34" i="1"/>
  <c r="BF41" i="1"/>
  <c r="BF37" i="1"/>
  <c r="BF33" i="1"/>
  <c r="BF11" i="1"/>
  <c r="BF39" i="1"/>
  <c r="BF21" i="1"/>
  <c r="BF7" i="1"/>
  <c r="BF22" i="1"/>
  <c r="BF9" i="1"/>
  <c r="G24" i="2"/>
  <c r="H24" i="2"/>
  <c r="I24" i="2"/>
  <c r="J24" i="2"/>
  <c r="D24" i="2"/>
  <c r="T26" i="2"/>
  <c r="U25" i="2"/>
  <c r="AL1" i="1"/>
  <c r="AL2" i="1" s="1"/>
  <c r="AB15" i="1"/>
  <c r="BI34" i="1" l="1"/>
  <c r="BI39" i="1"/>
  <c r="BI29" i="1"/>
  <c r="BI24" i="1"/>
  <c r="BI40" i="1"/>
  <c r="BI5" i="1"/>
  <c r="BI10" i="1"/>
  <c r="BI6" i="1"/>
  <c r="BI3" i="1"/>
  <c r="BI16" i="1"/>
  <c r="BI27" i="1"/>
  <c r="BI15" i="1"/>
  <c r="BI9" i="1"/>
  <c r="BI12" i="1"/>
  <c r="BI30" i="1"/>
  <c r="BI43" i="1"/>
  <c r="BI31" i="1"/>
  <c r="BI21" i="1"/>
  <c r="BI41" i="1"/>
  <c r="BI4" i="1"/>
  <c r="BI26" i="1"/>
  <c r="BI7" i="1"/>
  <c r="BI37" i="1"/>
  <c r="BI14" i="1"/>
  <c r="BI36" i="1"/>
  <c r="BI17" i="1"/>
  <c r="BI22" i="1"/>
  <c r="BI19" i="1"/>
  <c r="BI18" i="1"/>
  <c r="BI28" i="1"/>
  <c r="BI8" i="1"/>
  <c r="BI35" i="1"/>
  <c r="BI33" i="1"/>
  <c r="BI42" i="1"/>
  <c r="BI13" i="1"/>
  <c r="BI32" i="1"/>
  <c r="BI11" i="1"/>
  <c r="BI20" i="1"/>
  <c r="BI23" i="1"/>
  <c r="BI38" i="1"/>
  <c r="BI25" i="1"/>
  <c r="BH20" i="1"/>
  <c r="BH6" i="1"/>
  <c r="BH35" i="1"/>
  <c r="BH41" i="1"/>
  <c r="BH7" i="1"/>
  <c r="BH36" i="1"/>
  <c r="BH18" i="1"/>
  <c r="BH31" i="1"/>
  <c r="BH19" i="1"/>
  <c r="BH43" i="1"/>
  <c r="BH17" i="1"/>
  <c r="BH22" i="1"/>
  <c r="BH21" i="1"/>
  <c r="BH40" i="1"/>
  <c r="BH14" i="1"/>
  <c r="BH12" i="1"/>
  <c r="BH42" i="1"/>
  <c r="BH8" i="1"/>
  <c r="BH32" i="1"/>
  <c r="BH26" i="1"/>
  <c r="BH24" i="1"/>
  <c r="BH27" i="1"/>
  <c r="BH37" i="1"/>
  <c r="BH28" i="1"/>
  <c r="BH33" i="1"/>
  <c r="BH13" i="1"/>
  <c r="BH4" i="1"/>
  <c r="BH23" i="1"/>
  <c r="BH11" i="1"/>
  <c r="BH29" i="1"/>
  <c r="BH3" i="1"/>
  <c r="BH9" i="1"/>
  <c r="BH39" i="1"/>
  <c r="BH30" i="1"/>
  <c r="BH10" i="1"/>
  <c r="BH34" i="1"/>
  <c r="BH16" i="1"/>
  <c r="BH5" i="1"/>
  <c r="BH25" i="1"/>
  <c r="BH15" i="1"/>
  <c r="BH38" i="1"/>
  <c r="BG22" i="1"/>
  <c r="BG43" i="1"/>
  <c r="BG7" i="1"/>
  <c r="BG5" i="1"/>
  <c r="BG24" i="1"/>
  <c r="BG30" i="1"/>
  <c r="BG41" i="1"/>
  <c r="BG12" i="1"/>
  <c r="BG32" i="1"/>
  <c r="BG17" i="1"/>
  <c r="BG10" i="1"/>
  <c r="BG3" i="1"/>
  <c r="BG27" i="1"/>
  <c r="BG4" i="1"/>
  <c r="BG29" i="1"/>
  <c r="BG20" i="1"/>
  <c r="BG26" i="1"/>
  <c r="BG37" i="1"/>
  <c r="BG40" i="1"/>
  <c r="BG36" i="1"/>
  <c r="BG34" i="1"/>
  <c r="BG18" i="1"/>
  <c r="BG8" i="1"/>
  <c r="BG23" i="1"/>
  <c r="BG6" i="1"/>
  <c r="BG14" i="1"/>
  <c r="BG33" i="1"/>
  <c r="BG15" i="1"/>
  <c r="BG19" i="1"/>
  <c r="BG28" i="1"/>
  <c r="BG35" i="1"/>
  <c r="BG21" i="1"/>
  <c r="BG25" i="1"/>
  <c r="BG16" i="1"/>
  <c r="BG11" i="1"/>
  <c r="BG39" i="1"/>
  <c r="BG13" i="1"/>
  <c r="BG42" i="1"/>
  <c r="BG31" i="1"/>
  <c r="BG38" i="1"/>
  <c r="BG9" i="1"/>
  <c r="C24" i="2"/>
  <c r="E24" i="2"/>
  <c r="F24" i="2" s="1"/>
  <c r="T27" i="2"/>
  <c r="U26" i="2"/>
  <c r="H25" i="2"/>
  <c r="G25" i="2"/>
  <c r="J25" i="2"/>
  <c r="I25" i="2"/>
  <c r="D25" i="2"/>
  <c r="AM1" i="1"/>
  <c r="AM2" i="1" s="1"/>
  <c r="AB16" i="1"/>
  <c r="I26" i="2" l="1"/>
  <c r="G26" i="2"/>
  <c r="J26" i="2"/>
  <c r="H26" i="2"/>
  <c r="D26" i="2"/>
  <c r="T28" i="2"/>
  <c r="U27" i="2"/>
  <c r="C25" i="2"/>
  <c r="E25" i="2"/>
  <c r="F25" i="2" s="1"/>
  <c r="AN1" i="1"/>
  <c r="AN2" i="1" s="1"/>
  <c r="AB17" i="1"/>
  <c r="H27" i="2" l="1"/>
  <c r="G27" i="2"/>
  <c r="J27" i="2"/>
  <c r="I27" i="2"/>
  <c r="D27" i="2"/>
  <c r="T29" i="2"/>
  <c r="U28" i="2"/>
  <c r="C26" i="2"/>
  <c r="E26" i="2"/>
  <c r="F26" i="2" s="1"/>
  <c r="AO1" i="1"/>
  <c r="AO2" i="1" s="1"/>
  <c r="AB18" i="1"/>
  <c r="D28" i="2" l="1"/>
  <c r="I28" i="2"/>
  <c r="H28" i="2"/>
  <c r="G28" i="2"/>
  <c r="J28" i="2"/>
  <c r="T30" i="2"/>
  <c r="U29" i="2"/>
  <c r="C27" i="2"/>
  <c r="E27" i="2"/>
  <c r="F27" i="2" s="1"/>
  <c r="AP1" i="1"/>
  <c r="AP2" i="1" s="1"/>
  <c r="AB19" i="1"/>
  <c r="D29" i="2" l="1"/>
  <c r="I29" i="2"/>
  <c r="J29" i="2"/>
  <c r="H29" i="2"/>
  <c r="G29" i="2"/>
  <c r="T31" i="2"/>
  <c r="U30" i="2"/>
  <c r="C28" i="2"/>
  <c r="E28" i="2"/>
  <c r="F28" i="2" s="1"/>
  <c r="AQ1" i="1"/>
  <c r="AQ2" i="1" s="1"/>
  <c r="AB20" i="1"/>
  <c r="D30" i="2" l="1"/>
  <c r="H30" i="2"/>
  <c r="J30" i="2"/>
  <c r="I30" i="2"/>
  <c r="G30" i="2"/>
  <c r="T32" i="2"/>
  <c r="U31" i="2"/>
  <c r="C29" i="2"/>
  <c r="E29" i="2"/>
  <c r="F29" i="2" s="1"/>
  <c r="AR1" i="1"/>
  <c r="AR2" i="1" s="1"/>
  <c r="AB21" i="1"/>
  <c r="T33" i="2" l="1"/>
  <c r="U32" i="2"/>
  <c r="D31" i="2"/>
  <c r="J31" i="2"/>
  <c r="G31" i="2"/>
  <c r="I31" i="2"/>
  <c r="H31" i="2"/>
  <c r="C30" i="2"/>
  <c r="E30" i="2"/>
  <c r="F30" i="2" s="1"/>
  <c r="AB22" i="1"/>
  <c r="C31" i="2" l="1"/>
  <c r="E31" i="2"/>
  <c r="F31" i="2" s="1"/>
  <c r="G32" i="2"/>
  <c r="J32" i="2"/>
  <c r="D32" i="2"/>
  <c r="I32" i="2"/>
  <c r="H32" i="2"/>
  <c r="T34" i="2"/>
  <c r="U33" i="2"/>
  <c r="AB23" i="1"/>
  <c r="AL4" i="1"/>
  <c r="AN4" i="1"/>
  <c r="AK4" i="1"/>
  <c r="AP4" i="1"/>
  <c r="AO4" i="1"/>
  <c r="AQ4" i="1"/>
  <c r="AR4" i="1"/>
  <c r="AJ4" i="1"/>
  <c r="AI4" i="1"/>
  <c r="AM4" i="1"/>
  <c r="T35" i="2" l="1"/>
  <c r="U34" i="2"/>
  <c r="C32" i="2"/>
  <c r="E32" i="2"/>
  <c r="F32" i="2" s="1"/>
  <c r="D33" i="2"/>
  <c r="I33" i="2"/>
  <c r="H33" i="2"/>
  <c r="G33" i="2"/>
  <c r="J33" i="2"/>
  <c r="AB24" i="1"/>
  <c r="C33" i="2" l="1"/>
  <c r="E33" i="2"/>
  <c r="F33" i="2" s="1"/>
  <c r="D34" i="2"/>
  <c r="G34" i="2"/>
  <c r="J34" i="2"/>
  <c r="I34" i="2"/>
  <c r="H34" i="2"/>
  <c r="T36" i="2"/>
  <c r="U35" i="2"/>
  <c r="AB25" i="1"/>
  <c r="J49" i="1"/>
  <c r="I49" i="1"/>
  <c r="H49" i="1"/>
  <c r="C34" i="2" l="1"/>
  <c r="E34" i="2"/>
  <c r="F34" i="2" s="1"/>
  <c r="T37" i="2"/>
  <c r="U36" i="2"/>
  <c r="D35" i="2"/>
  <c r="J35" i="2"/>
  <c r="I35" i="2"/>
  <c r="H35" i="2"/>
  <c r="G35" i="2"/>
  <c r="AB26" i="1"/>
  <c r="D36" i="2" l="1"/>
  <c r="J36" i="2"/>
  <c r="I36" i="2"/>
  <c r="H36" i="2"/>
  <c r="G36" i="2"/>
  <c r="T38" i="2"/>
  <c r="U37" i="2"/>
  <c r="C35" i="2"/>
  <c r="E35" i="2"/>
  <c r="F35" i="2" s="1"/>
  <c r="AB27" i="1"/>
  <c r="D37" i="2" l="1"/>
  <c r="I37" i="2"/>
  <c r="H37" i="2"/>
  <c r="G37" i="2"/>
  <c r="J37" i="2"/>
  <c r="T39" i="2"/>
  <c r="U38" i="2"/>
  <c r="C36" i="2"/>
  <c r="E36" i="2"/>
  <c r="F36" i="2" s="1"/>
  <c r="AB28" i="1"/>
  <c r="AG4" i="1"/>
  <c r="D38" i="2" l="1"/>
  <c r="I38" i="2"/>
  <c r="H38" i="2"/>
  <c r="G38" i="2"/>
  <c r="J38" i="2"/>
  <c r="T40" i="2"/>
  <c r="U39" i="2"/>
  <c r="C37" i="2"/>
  <c r="E37" i="2"/>
  <c r="F37" i="2" s="1"/>
  <c r="AB29" i="1"/>
  <c r="D39" i="2" l="1"/>
  <c r="I39" i="2"/>
  <c r="J39" i="2"/>
  <c r="H39" i="2"/>
  <c r="G39" i="2"/>
  <c r="T41" i="2"/>
  <c r="U40" i="2"/>
  <c r="C38" i="2"/>
  <c r="E38" i="2"/>
  <c r="F38" i="2" s="1"/>
  <c r="AB30" i="1"/>
  <c r="G40" i="2" l="1"/>
  <c r="H40" i="2"/>
  <c r="D40" i="2"/>
  <c r="J40" i="2"/>
  <c r="I40" i="2"/>
  <c r="T42" i="2"/>
  <c r="U41" i="2"/>
  <c r="C39" i="2"/>
  <c r="E39" i="2"/>
  <c r="F39" i="2" s="1"/>
  <c r="AB31" i="1"/>
  <c r="D41" i="2" l="1"/>
  <c r="J41" i="2"/>
  <c r="I41" i="2"/>
  <c r="H41" i="2"/>
  <c r="G41" i="2"/>
  <c r="T43" i="2"/>
  <c r="U42" i="2"/>
  <c r="C40" i="2"/>
  <c r="E40" i="2"/>
  <c r="F40" i="2" s="1"/>
  <c r="AB32" i="1"/>
  <c r="D42" i="2" l="1"/>
  <c r="G42" i="2"/>
  <c r="J42" i="2"/>
  <c r="I42" i="2"/>
  <c r="H42" i="2"/>
  <c r="T44" i="2"/>
  <c r="U43" i="2"/>
  <c r="C41" i="2"/>
  <c r="E41" i="2"/>
  <c r="F41" i="2" s="1"/>
  <c r="AB33" i="1"/>
  <c r="D43" i="2" l="1"/>
  <c r="H43" i="2"/>
  <c r="G43" i="2"/>
  <c r="J43" i="2"/>
  <c r="I43" i="2"/>
  <c r="T45" i="2"/>
  <c r="U44" i="2"/>
  <c r="C42" i="2"/>
  <c r="E42" i="2"/>
  <c r="F42" i="2" s="1"/>
  <c r="AB34" i="1"/>
  <c r="D44" i="2" l="1"/>
  <c r="H44" i="2"/>
  <c r="J44" i="2"/>
  <c r="I44" i="2"/>
  <c r="G44" i="2"/>
  <c r="T46" i="2"/>
  <c r="U45" i="2"/>
  <c r="C43" i="2"/>
  <c r="E43" i="2"/>
  <c r="F43" i="2" s="1"/>
  <c r="AB35" i="1"/>
  <c r="C44" i="2" l="1"/>
  <c r="E44" i="2"/>
  <c r="F44" i="2" s="1"/>
  <c r="D45" i="2"/>
  <c r="I45" i="2"/>
  <c r="H45" i="2"/>
  <c r="G45" i="2"/>
  <c r="J45" i="2"/>
  <c r="T47" i="2"/>
  <c r="U46" i="2"/>
  <c r="AB36" i="1"/>
  <c r="D46" i="2" l="1"/>
  <c r="H46" i="2"/>
  <c r="J46" i="2"/>
  <c r="I46" i="2"/>
  <c r="G46" i="2"/>
  <c r="T48" i="2"/>
  <c r="U47" i="2"/>
  <c r="C45" i="2"/>
  <c r="E45" i="2"/>
  <c r="F45" i="2" s="1"/>
  <c r="AB37" i="1"/>
  <c r="D47" i="2" l="1"/>
  <c r="G47" i="2"/>
  <c r="I47" i="2"/>
  <c r="J47" i="2"/>
  <c r="H47" i="2"/>
  <c r="T49" i="2"/>
  <c r="U48" i="2"/>
  <c r="C46" i="2"/>
  <c r="E46" i="2"/>
  <c r="F46" i="2" s="1"/>
  <c r="AB38" i="1"/>
  <c r="D48" i="2" l="1"/>
  <c r="H48" i="2"/>
  <c r="G48" i="2"/>
  <c r="J48" i="2"/>
  <c r="I48" i="2"/>
  <c r="T50" i="2"/>
  <c r="U49" i="2"/>
  <c r="C47" i="2"/>
  <c r="E47" i="2"/>
  <c r="F47" i="2" s="1"/>
  <c r="AB39" i="1"/>
  <c r="H49" i="2" l="1"/>
  <c r="G49" i="2"/>
  <c r="D49" i="2"/>
  <c r="J49" i="2"/>
  <c r="I49" i="2"/>
  <c r="T51" i="2"/>
  <c r="U50" i="2"/>
  <c r="C48" i="2"/>
  <c r="E48" i="2"/>
  <c r="F48" i="2" s="1"/>
  <c r="AB40" i="1"/>
  <c r="D50" i="2" l="1"/>
  <c r="J50" i="2"/>
  <c r="I50" i="2"/>
  <c r="H50" i="2"/>
  <c r="G50" i="2"/>
  <c r="T52" i="2"/>
  <c r="U51" i="2"/>
  <c r="C49" i="2"/>
  <c r="E49" i="2"/>
  <c r="F49" i="2" s="1"/>
  <c r="AB41" i="1"/>
  <c r="D51" i="2" l="1"/>
  <c r="J51" i="2"/>
  <c r="I51" i="2"/>
  <c r="H51" i="2"/>
  <c r="G51" i="2"/>
  <c r="T53" i="2"/>
  <c r="U52" i="2"/>
  <c r="C50" i="2"/>
  <c r="E50" i="2"/>
  <c r="F50" i="2" s="1"/>
  <c r="AB42" i="1"/>
  <c r="J52" i="2" l="1"/>
  <c r="I52" i="2"/>
  <c r="G52" i="2"/>
  <c r="D52" i="2"/>
  <c r="H52" i="2"/>
  <c r="C51" i="2"/>
  <c r="E51" i="2"/>
  <c r="F51" i="2" s="1"/>
  <c r="T54" i="2"/>
  <c r="U53" i="2"/>
  <c r="AB43" i="1"/>
  <c r="D53" i="2" l="1"/>
  <c r="J53" i="2"/>
  <c r="I53" i="2"/>
  <c r="H53" i="2"/>
  <c r="G53" i="2"/>
  <c r="T55" i="2"/>
  <c r="U54" i="2"/>
  <c r="C52" i="2"/>
  <c r="E52" i="2"/>
  <c r="F52" i="2" s="1"/>
  <c r="AE4" i="1"/>
  <c r="D54" i="2" l="1"/>
  <c r="I54" i="2"/>
  <c r="H54" i="2"/>
  <c r="J54" i="2"/>
  <c r="G54" i="2"/>
  <c r="C53" i="2"/>
  <c r="E53" i="2"/>
  <c r="F53" i="2" s="1"/>
  <c r="T56" i="2"/>
  <c r="U55" i="2"/>
  <c r="AF4" i="1"/>
  <c r="AD4" i="1"/>
  <c r="T57" i="2" l="1"/>
  <c r="U56" i="2"/>
  <c r="D55" i="2"/>
  <c r="J55" i="2"/>
  <c r="I55" i="2"/>
  <c r="H55" i="2"/>
  <c r="G55" i="2"/>
  <c r="C54" i="2"/>
  <c r="E54" i="2"/>
  <c r="F54" i="2" s="1"/>
  <c r="AK5" i="1"/>
  <c r="AR5" i="1"/>
  <c r="AP5" i="1"/>
  <c r="AO5" i="1"/>
  <c r="AN5" i="1"/>
  <c r="AQ5" i="1"/>
  <c r="AJ5" i="1"/>
  <c r="AL5" i="1"/>
  <c r="AM5" i="1"/>
  <c r="AE5" i="1"/>
  <c r="AG5" i="1"/>
  <c r="AF5" i="1"/>
  <c r="AI5" i="1"/>
  <c r="C55" i="2" l="1"/>
  <c r="E55" i="2"/>
  <c r="F55" i="2" s="1"/>
  <c r="D56" i="2"/>
  <c r="H56" i="2"/>
  <c r="J56" i="2"/>
  <c r="G56" i="2"/>
  <c r="I56" i="2"/>
  <c r="T58" i="2"/>
  <c r="U57" i="2"/>
  <c r="AH4" i="1"/>
  <c r="C56" i="2" l="1"/>
  <c r="E56" i="2"/>
  <c r="F56" i="2" s="1"/>
  <c r="T59" i="2"/>
  <c r="U58" i="2"/>
  <c r="D57" i="2"/>
  <c r="J57" i="2"/>
  <c r="I57" i="2"/>
  <c r="H57" i="2"/>
  <c r="G57" i="2"/>
  <c r="AP41" i="1"/>
  <c r="AP27" i="1"/>
  <c r="AP14" i="1"/>
  <c r="AP21" i="1"/>
  <c r="AG9" i="1"/>
  <c r="AG8" i="1"/>
  <c r="AG7" i="1"/>
  <c r="AG6" i="1"/>
  <c r="AG10" i="1"/>
  <c r="AK41" i="1"/>
  <c r="AK42" i="1"/>
  <c r="AK26" i="1"/>
  <c r="AK10" i="1"/>
  <c r="AK27" i="1"/>
  <c r="AK22" i="1"/>
  <c r="AK8" i="1"/>
  <c r="AK33" i="1"/>
  <c r="AK35" i="1"/>
  <c r="AK30" i="1"/>
  <c r="AK16" i="1"/>
  <c r="AK25" i="1"/>
  <c r="AK15" i="1"/>
  <c r="AK11" i="1"/>
  <c r="AK43" i="1"/>
  <c r="AK12" i="1"/>
  <c r="AK13" i="1"/>
  <c r="AK38" i="1"/>
  <c r="AK24" i="1"/>
  <c r="AK34" i="1"/>
  <c r="AK20" i="1"/>
  <c r="AK21" i="1"/>
  <c r="AK32" i="1"/>
  <c r="AK7" i="1"/>
  <c r="AK28" i="1"/>
  <c r="AK29" i="1"/>
  <c r="AK40" i="1"/>
  <c r="AK39" i="1"/>
  <c r="AK36" i="1"/>
  <c r="AK37" i="1"/>
  <c r="AK31" i="1"/>
  <c r="AK9" i="1"/>
  <c r="AK14" i="1"/>
  <c r="AK18" i="1"/>
  <c r="AK6" i="1"/>
  <c r="AK17" i="1"/>
  <c r="AK23" i="1"/>
  <c r="AK19" i="1"/>
  <c r="AJ42" i="1"/>
  <c r="AJ20" i="1"/>
  <c r="AJ15" i="1"/>
  <c r="AJ26" i="1"/>
  <c r="AJ28" i="1"/>
  <c r="AJ23" i="1"/>
  <c r="AJ24" i="1"/>
  <c r="AJ9" i="1"/>
  <c r="AJ16" i="1"/>
  <c r="AJ34" i="1"/>
  <c r="AJ36" i="1"/>
  <c r="AJ6" i="1"/>
  <c r="AJ31" i="1"/>
  <c r="AJ17" i="1"/>
  <c r="AJ8" i="1"/>
  <c r="AJ12" i="1"/>
  <c r="AJ13" i="1"/>
  <c r="AJ14" i="1"/>
  <c r="AJ19" i="1"/>
  <c r="AJ39" i="1"/>
  <c r="AJ25" i="1"/>
  <c r="AJ7" i="1"/>
  <c r="AJ21" i="1"/>
  <c r="AJ22" i="1"/>
  <c r="AJ27" i="1"/>
  <c r="AJ33" i="1"/>
  <c r="AJ35" i="1"/>
  <c r="AJ29" i="1"/>
  <c r="AJ30" i="1"/>
  <c r="AJ41" i="1"/>
  <c r="AJ11" i="1"/>
  <c r="AJ37" i="1"/>
  <c r="AJ43" i="1"/>
  <c r="AJ38" i="1"/>
  <c r="AJ40" i="1"/>
  <c r="AJ32" i="1"/>
  <c r="AJ10" i="1"/>
  <c r="AJ18" i="1"/>
  <c r="AO38" i="1"/>
  <c r="AO37" i="1"/>
  <c r="AO24" i="1"/>
  <c r="AO25" i="1"/>
  <c r="AO36" i="1"/>
  <c r="AO11" i="1"/>
  <c r="AO6" i="1"/>
  <c r="AO7" i="1"/>
  <c r="AO32" i="1"/>
  <c r="AO33" i="1"/>
  <c r="AO40" i="1"/>
  <c r="AO41" i="1"/>
  <c r="AO43" i="1"/>
  <c r="AO27" i="1"/>
  <c r="AO13" i="1"/>
  <c r="AO15" i="1"/>
  <c r="AO10" i="1"/>
  <c r="AO35" i="1"/>
  <c r="AO19" i="1"/>
  <c r="AO21" i="1"/>
  <c r="AO14" i="1"/>
  <c r="AO23" i="1"/>
  <c r="AO18" i="1"/>
  <c r="AO29" i="1"/>
  <c r="AO26" i="1"/>
  <c r="AO16" i="1"/>
  <c r="AO42" i="1"/>
  <c r="AO28" i="1"/>
  <c r="AO31" i="1"/>
  <c r="AO12" i="1"/>
  <c r="AO17" i="1"/>
  <c r="AO39" i="1"/>
  <c r="AO8" i="1"/>
  <c r="AO9" i="1"/>
  <c r="AO34" i="1"/>
  <c r="AO20" i="1"/>
  <c r="AO22" i="1"/>
  <c r="AO30" i="1"/>
  <c r="AQ43" i="1"/>
  <c r="AQ36" i="1"/>
  <c r="AQ28" i="1"/>
  <c r="AQ38" i="1"/>
  <c r="AQ39" i="1"/>
  <c r="AQ41" i="1"/>
  <c r="AQ11" i="1"/>
  <c r="AQ42" i="1"/>
  <c r="AQ33" i="1"/>
  <c r="AQ8" i="1"/>
  <c r="AQ19" i="1"/>
  <c r="AQ12" i="1"/>
  <c r="AQ17" i="1"/>
  <c r="AQ21" i="1"/>
  <c r="AQ16" i="1"/>
  <c r="AQ27" i="1"/>
  <c r="AQ9" i="1"/>
  <c r="AQ29" i="1"/>
  <c r="AQ24" i="1"/>
  <c r="AQ10" i="1"/>
  <c r="AQ35" i="1"/>
  <c r="AQ20" i="1"/>
  <c r="AQ13" i="1"/>
  <c r="AQ37" i="1"/>
  <c r="AQ6" i="1"/>
  <c r="AQ7" i="1"/>
  <c r="AQ32" i="1"/>
  <c r="AQ18" i="1"/>
  <c r="AQ40" i="1"/>
  <c r="AQ14" i="1"/>
  <c r="AQ15" i="1"/>
  <c r="AQ26" i="1"/>
  <c r="AQ25" i="1"/>
  <c r="AQ22" i="1"/>
  <c r="AQ23" i="1"/>
  <c r="AQ34" i="1"/>
  <c r="AQ30" i="1"/>
  <c r="AQ31" i="1"/>
  <c r="AR42" i="1"/>
  <c r="AR7" i="1"/>
  <c r="AR19" i="1"/>
  <c r="AR18" i="1"/>
  <c r="AR26" i="1"/>
  <c r="AR20" i="1"/>
  <c r="AR15" i="1"/>
  <c r="AR27" i="1"/>
  <c r="AR28" i="1"/>
  <c r="AR23" i="1"/>
  <c r="AR43" i="1"/>
  <c r="AR9" i="1"/>
  <c r="AR16" i="1"/>
  <c r="AR34" i="1"/>
  <c r="AR36" i="1"/>
  <c r="AR6" i="1"/>
  <c r="AR31" i="1"/>
  <c r="AR8" i="1"/>
  <c r="AR17" i="1"/>
  <c r="AR40" i="1"/>
  <c r="AR32" i="1"/>
  <c r="AR12" i="1"/>
  <c r="AR13" i="1"/>
  <c r="AR11" i="1"/>
  <c r="AR14" i="1"/>
  <c r="AR39" i="1"/>
  <c r="AR25" i="1"/>
  <c r="AR24" i="1"/>
  <c r="AR33" i="1"/>
  <c r="AR10" i="1"/>
  <c r="AR21" i="1"/>
  <c r="AR35" i="1"/>
  <c r="AR22" i="1"/>
  <c r="AR37" i="1"/>
  <c r="AR38" i="1"/>
  <c r="AR29" i="1"/>
  <c r="AR30" i="1"/>
  <c r="AR41" i="1"/>
  <c r="AL40" i="1"/>
  <c r="AL34" i="1"/>
  <c r="AL29" i="1"/>
  <c r="AL15" i="1"/>
  <c r="AL14" i="1"/>
  <c r="AL42" i="1"/>
  <c r="AL11" i="1"/>
  <c r="AL12" i="1"/>
  <c r="AL37" i="1"/>
  <c r="AL23" i="1"/>
  <c r="AL7" i="1"/>
  <c r="AL9" i="1"/>
  <c r="AL19" i="1"/>
  <c r="AL20" i="1"/>
  <c r="AL31" i="1"/>
  <c r="AL6" i="1"/>
  <c r="AL33" i="1"/>
  <c r="AL27" i="1"/>
  <c r="AL28" i="1"/>
  <c r="AL39" i="1"/>
  <c r="AL21" i="1"/>
  <c r="AL32" i="1"/>
  <c r="AL35" i="1"/>
  <c r="AL36" i="1"/>
  <c r="AL38" i="1"/>
  <c r="AL8" i="1"/>
  <c r="AL25" i="1"/>
  <c r="AL17" i="1"/>
  <c r="AL10" i="1"/>
  <c r="AL43" i="1"/>
  <c r="AL16" i="1"/>
  <c r="AL30" i="1"/>
  <c r="AL22" i="1"/>
  <c r="AL18" i="1"/>
  <c r="AL13" i="1"/>
  <c r="AL24" i="1"/>
  <c r="AL41" i="1"/>
  <c r="AL26" i="1"/>
  <c r="C57" i="2" l="1"/>
  <c r="E57" i="2"/>
  <c r="F57" i="2" s="1"/>
  <c r="D58" i="2"/>
  <c r="J58" i="2"/>
  <c r="I58" i="2"/>
  <c r="H58" i="2"/>
  <c r="G58" i="2"/>
  <c r="T60" i="2"/>
  <c r="U59" i="2"/>
  <c r="AP16" i="1"/>
  <c r="AP15" i="1"/>
  <c r="AP23" i="1"/>
  <c r="AP33" i="1"/>
  <c r="AP8" i="1"/>
  <c r="AP7" i="1"/>
  <c r="AP38" i="1"/>
  <c r="AP13" i="1"/>
  <c r="AP29" i="1"/>
  <c r="AP19" i="1"/>
  <c r="AP11" i="1"/>
  <c r="AP25" i="1"/>
  <c r="AP30" i="1"/>
  <c r="AP6" i="1"/>
  <c r="AP35" i="1"/>
  <c r="AP24" i="1"/>
  <c r="AP28" i="1"/>
  <c r="AP17" i="1"/>
  <c r="AP22" i="1"/>
  <c r="AP37" i="1"/>
  <c r="AP20" i="1"/>
  <c r="AP9" i="1"/>
  <c r="AP18" i="1"/>
  <c r="AP12" i="1"/>
  <c r="AP42" i="1"/>
  <c r="AP40" i="1"/>
  <c r="AP39" i="1"/>
  <c r="AP26" i="1"/>
  <c r="AP43" i="1"/>
  <c r="AP32" i="1"/>
  <c r="AP31" i="1"/>
  <c r="AP34" i="1"/>
  <c r="AP10" i="1"/>
  <c r="AP36" i="1"/>
  <c r="AN21" i="1"/>
  <c r="AN10" i="1"/>
  <c r="AN36" i="1"/>
  <c r="AN13" i="1"/>
  <c r="AN27" i="1"/>
  <c r="AN32" i="1"/>
  <c r="AN16" i="1"/>
  <c r="AN7" i="1"/>
  <c r="AN19" i="1"/>
  <c r="AN24" i="1"/>
  <c r="AN20" i="1"/>
  <c r="AN30" i="1"/>
  <c r="AN22" i="1"/>
  <c r="AN11" i="1"/>
  <c r="AN9" i="1"/>
  <c r="AN14" i="1"/>
  <c r="AN42" i="1"/>
  <c r="AN41" i="1"/>
  <c r="AN15" i="1"/>
  <c r="AN28" i="1"/>
  <c r="AN35" i="1"/>
  <c r="AN40" i="1"/>
  <c r="AN6" i="1"/>
  <c r="AN34" i="1"/>
  <c r="AN33" i="1"/>
  <c r="AN12" i="1"/>
  <c r="AN37" i="1"/>
  <c r="AN26" i="1"/>
  <c r="AN25" i="1"/>
  <c r="AN31" i="1"/>
  <c r="AN29" i="1"/>
  <c r="AN43" i="1"/>
  <c r="AN18" i="1"/>
  <c r="AN17" i="1"/>
  <c r="AN39" i="1"/>
  <c r="AN38" i="1"/>
  <c r="AN23" i="1"/>
  <c r="AN8" i="1"/>
  <c r="AM32" i="1"/>
  <c r="AM31" i="1"/>
  <c r="AM6" i="1"/>
  <c r="AM20" i="1"/>
  <c r="AM25" i="1"/>
  <c r="AM24" i="1"/>
  <c r="AM28" i="1"/>
  <c r="AM33" i="1"/>
  <c r="AM23" i="1"/>
  <c r="AM12" i="1"/>
  <c r="AM17" i="1"/>
  <c r="AM8" i="1"/>
  <c r="AM21" i="1"/>
  <c r="AM15" i="1"/>
  <c r="AM43" i="1"/>
  <c r="AM42" i="1"/>
  <c r="AM40" i="1"/>
  <c r="AM9" i="1"/>
  <c r="AM16" i="1"/>
  <c r="AM7" i="1"/>
  <c r="AM35" i="1"/>
  <c r="AM34" i="1"/>
  <c r="AM13" i="1"/>
  <c r="AM14" i="1"/>
  <c r="AM38" i="1"/>
  <c r="AM27" i="1"/>
  <c r="AM26" i="1"/>
  <c r="AM29" i="1"/>
  <c r="AM37" i="1"/>
  <c r="AM30" i="1"/>
  <c r="AM19" i="1"/>
  <c r="AM18" i="1"/>
  <c r="AM22" i="1"/>
  <c r="AM36" i="1"/>
  <c r="AM11" i="1"/>
  <c r="AM10" i="1"/>
  <c r="AM41" i="1"/>
  <c r="AM39" i="1"/>
  <c r="C58" i="2" l="1"/>
  <c r="E58" i="2"/>
  <c r="F58" i="2" s="1"/>
  <c r="T61" i="2"/>
  <c r="U60" i="2"/>
  <c r="D59" i="2"/>
  <c r="I59" i="2"/>
  <c r="H59" i="2"/>
  <c r="G59" i="2"/>
  <c r="J59" i="2"/>
  <c r="AG11" i="1"/>
  <c r="C59" i="2" l="1"/>
  <c r="E59" i="2"/>
  <c r="F59" i="2" s="1"/>
  <c r="D60" i="2"/>
  <c r="H60" i="2"/>
  <c r="G60" i="2"/>
  <c r="J60" i="2"/>
  <c r="I60" i="2"/>
  <c r="T62" i="2"/>
  <c r="U61" i="2"/>
  <c r="AI6" i="1"/>
  <c r="D61" i="2" l="1"/>
  <c r="J61" i="2"/>
  <c r="I61" i="2"/>
  <c r="H61" i="2"/>
  <c r="G61" i="2"/>
  <c r="T63" i="2"/>
  <c r="U63" i="2" s="1"/>
  <c r="U62" i="2"/>
  <c r="C60" i="2"/>
  <c r="E60" i="2"/>
  <c r="F60" i="2" s="1"/>
  <c r="AG12" i="1"/>
  <c r="D62" i="2" l="1"/>
  <c r="G62" i="2"/>
  <c r="J62" i="2"/>
  <c r="I62" i="2"/>
  <c r="H62" i="2"/>
  <c r="D63" i="2"/>
  <c r="G63" i="2"/>
  <c r="J63" i="2"/>
  <c r="H63" i="2"/>
  <c r="I63" i="2"/>
  <c r="C61" i="2"/>
  <c r="E61" i="2"/>
  <c r="F61" i="2" s="1"/>
  <c r="AI7" i="1"/>
  <c r="C63" i="2" l="1"/>
  <c r="E63" i="2"/>
  <c r="F63" i="2" s="1"/>
  <c r="C62" i="2"/>
  <c r="E62" i="2"/>
  <c r="F62" i="2" s="1"/>
  <c r="AI8" i="1"/>
  <c r="AI9" i="1" l="1"/>
  <c r="AE7" i="1" l="1"/>
  <c r="AE6" i="1"/>
  <c r="AF6" i="1"/>
  <c r="AI42" i="1"/>
  <c r="AI34" i="1"/>
  <c r="AI26" i="1"/>
  <c r="AI18" i="1"/>
  <c r="AI10" i="1"/>
  <c r="AH18" i="1"/>
  <c r="AH30" i="1"/>
  <c r="AH42" i="1"/>
  <c r="AH34" i="1"/>
  <c r="AG43" i="1"/>
  <c r="AG35" i="1"/>
  <c r="AG27" i="1"/>
  <c r="AG19" i="1"/>
  <c r="AI11" i="1"/>
  <c r="AG28" i="1"/>
  <c r="AI41" i="1"/>
  <c r="AI33" i="1"/>
  <c r="AI25" i="1"/>
  <c r="AI17" i="1"/>
  <c r="AH31" i="1"/>
  <c r="AH15" i="1"/>
  <c r="AH23" i="1"/>
  <c r="AH41" i="1"/>
  <c r="AH29" i="1"/>
  <c r="AG42" i="1"/>
  <c r="AG34" i="1"/>
  <c r="AG26" i="1"/>
  <c r="AG18" i="1"/>
  <c r="AI19" i="1"/>
  <c r="AG36" i="1"/>
  <c r="AI40" i="1"/>
  <c r="AI32" i="1"/>
  <c r="AI24" i="1"/>
  <c r="AI16" i="1"/>
  <c r="AH28" i="1"/>
  <c r="AH12" i="1"/>
  <c r="AH22" i="1"/>
  <c r="AH40" i="1"/>
  <c r="AH26" i="1"/>
  <c r="AG41" i="1"/>
  <c r="AG33" i="1"/>
  <c r="AG25" i="1"/>
  <c r="AG17" i="1"/>
  <c r="AH19" i="1"/>
  <c r="AH7" i="1"/>
  <c r="AI39" i="1"/>
  <c r="AI31" i="1"/>
  <c r="AI23" i="1"/>
  <c r="AI15" i="1"/>
  <c r="AH27" i="1"/>
  <c r="AH11" i="1"/>
  <c r="AH17" i="1"/>
  <c r="AH39" i="1"/>
  <c r="AH24" i="1"/>
  <c r="AG40" i="1"/>
  <c r="AG32" i="1"/>
  <c r="AG24" i="1"/>
  <c r="AG16" i="1"/>
  <c r="AH32" i="1"/>
  <c r="AI38" i="1"/>
  <c r="AI30" i="1"/>
  <c r="AI22" i="1"/>
  <c r="AI14" i="1"/>
  <c r="AH25" i="1"/>
  <c r="AH8" i="1"/>
  <c r="AH14" i="1"/>
  <c r="AH38" i="1"/>
  <c r="AH16" i="1"/>
  <c r="AG39" i="1"/>
  <c r="AG31" i="1"/>
  <c r="AG23" i="1"/>
  <c r="AG15" i="1"/>
  <c r="AI35" i="1"/>
  <c r="AH35" i="1"/>
  <c r="AI37" i="1"/>
  <c r="AI29" i="1"/>
  <c r="AI21" i="1"/>
  <c r="AI13" i="1"/>
  <c r="AH21" i="1"/>
  <c r="AH5" i="1"/>
  <c r="AH9" i="1"/>
  <c r="AH37" i="1"/>
  <c r="AH13" i="1"/>
  <c r="AG38" i="1"/>
  <c r="AG30" i="1"/>
  <c r="AG22" i="1"/>
  <c r="AG14" i="1"/>
  <c r="AI27" i="1"/>
  <c r="AG20" i="1"/>
  <c r="AI36" i="1"/>
  <c r="AI28" i="1"/>
  <c r="AI20" i="1"/>
  <c r="AI12" i="1"/>
  <c r="AH20" i="1"/>
  <c r="AH33" i="1"/>
  <c r="AH6" i="1"/>
  <c r="AH36" i="1"/>
  <c r="AH10" i="1"/>
  <c r="AG37" i="1"/>
  <c r="AG29" i="1"/>
  <c r="AG21" i="1"/>
  <c r="AG13" i="1"/>
  <c r="AI43" i="1"/>
  <c r="AH43" i="1"/>
  <c r="AF36" i="1"/>
  <c r="AF28" i="1"/>
  <c r="AF20" i="1"/>
  <c r="AF12" i="1"/>
  <c r="AF21" i="1"/>
  <c r="AF43" i="1"/>
  <c r="AF35" i="1"/>
  <c r="AF27" i="1"/>
  <c r="AF19" i="1"/>
  <c r="AF11" i="1"/>
  <c r="AF13" i="1"/>
  <c r="AF42" i="1"/>
  <c r="AF34" i="1"/>
  <c r="AF26" i="1"/>
  <c r="AF18" i="1"/>
  <c r="AF10" i="1"/>
  <c r="AF41" i="1"/>
  <c r="AF33" i="1"/>
  <c r="AF25" i="1"/>
  <c r="AF17" i="1"/>
  <c r="AF9" i="1"/>
  <c r="AF40" i="1"/>
  <c r="AF32" i="1"/>
  <c r="AF24" i="1"/>
  <c r="AF16" i="1"/>
  <c r="AF8" i="1"/>
  <c r="AF29" i="1"/>
  <c r="AF39" i="1"/>
  <c r="AF31" i="1"/>
  <c r="AF23" i="1"/>
  <c r="AF15" i="1"/>
  <c r="AF7" i="1"/>
  <c r="AF38" i="1"/>
  <c r="AF30" i="1"/>
  <c r="AF22" i="1"/>
  <c r="AF14" i="1"/>
  <c r="AF37" i="1"/>
  <c r="AE26" i="1"/>
  <c r="AE10" i="1"/>
  <c r="AE36" i="1"/>
  <c r="AE23" i="1"/>
  <c r="AE30" i="1"/>
  <c r="AE25" i="1"/>
  <c r="AE43" i="1"/>
  <c r="AE35" i="1"/>
  <c r="AE18" i="1"/>
  <c r="AE38" i="1"/>
  <c r="AE37" i="1"/>
  <c r="AE24" i="1"/>
  <c r="AE22" i="1"/>
  <c r="AE42" i="1"/>
  <c r="AE34" i="1"/>
  <c r="AE14" i="1"/>
  <c r="AE15" i="1"/>
  <c r="AE40" i="1"/>
  <c r="AE8" i="1"/>
  <c r="AE16" i="1"/>
  <c r="AE27" i="1"/>
  <c r="AE28" i="1"/>
  <c r="AE19" i="1"/>
  <c r="AE21" i="1"/>
  <c r="AE41" i="1"/>
  <c r="AE33" i="1"/>
  <c r="AE11" i="1"/>
  <c r="AE20" i="1"/>
  <c r="AE32" i="1"/>
  <c r="AE9" i="1"/>
  <c r="AE29" i="1"/>
  <c r="AE13" i="1"/>
  <c r="AE12" i="1"/>
  <c r="AE17" i="1"/>
  <c r="AE39" i="1"/>
  <c r="AE31" i="1"/>
  <c r="AV4" i="1"/>
  <c r="AV5" i="1"/>
  <c r="AV6" i="1" s="1"/>
  <c r="AW4" i="1"/>
  <c r="AW5" i="1" s="1"/>
  <c r="AW6" i="1" s="1"/>
  <c r="AC5" i="1"/>
  <c r="AU5" i="1" s="1"/>
  <c r="AU6" i="1" s="1"/>
  <c r="AC33" i="1"/>
  <c r="AC39" i="1"/>
  <c r="AC21" i="1"/>
  <c r="AC23" i="1"/>
  <c r="AC9" i="1"/>
  <c r="AC28" i="1"/>
  <c r="AC8" i="1"/>
  <c r="AC10" i="1"/>
  <c r="AC13" i="1"/>
  <c r="AC42" i="1"/>
  <c r="AC20" i="1"/>
  <c r="AC6" i="1"/>
  <c r="AC22" i="1"/>
  <c r="AC24" i="1"/>
  <c r="AC43" i="1"/>
  <c r="AC34" i="1"/>
  <c r="AC40" i="1"/>
  <c r="AC14" i="1"/>
  <c r="AC26" i="1"/>
  <c r="AC30" i="1"/>
  <c r="AC32" i="1"/>
  <c r="AC37" i="1"/>
  <c r="AC12" i="1"/>
  <c r="AC17" i="1"/>
  <c r="AC41" i="1"/>
  <c r="AC35" i="1"/>
  <c r="AC29" i="1"/>
  <c r="AC16" i="1"/>
  <c r="AC11" i="1"/>
  <c r="AC38" i="1"/>
  <c r="AC27" i="1"/>
  <c r="AC15" i="1"/>
  <c r="AC18" i="1"/>
  <c r="AC7" i="1"/>
  <c r="AC36" i="1"/>
  <c r="AC31" i="1"/>
  <c r="AC25" i="1"/>
  <c r="AC4" i="1"/>
  <c r="AU4" i="1" s="1"/>
  <c r="AC19" i="1"/>
  <c r="AD5" i="1"/>
  <c r="AD42" i="1"/>
  <c r="AD12" i="1"/>
  <c r="AD29" i="1"/>
  <c r="AD6" i="1"/>
  <c r="AD13" i="1"/>
  <c r="AD8" i="1"/>
  <c r="AD28" i="1"/>
  <c r="AD31" i="1"/>
  <c r="AD38" i="1"/>
  <c r="AD11" i="1"/>
  <c r="AD22" i="1"/>
  <c r="AD40" i="1"/>
  <c r="AD19" i="1"/>
  <c r="AD24" i="1"/>
  <c r="AD34" i="1"/>
  <c r="AD36" i="1"/>
  <c r="AD15" i="1"/>
  <c r="AD43" i="1"/>
  <c r="AD7" i="1"/>
  <c r="AD27" i="1"/>
  <c r="AD35" i="1"/>
  <c r="AD30" i="1"/>
  <c r="AD20" i="1"/>
  <c r="AD10" i="1"/>
  <c r="AD39" i="1"/>
  <c r="AD25" i="1"/>
  <c r="AD16" i="1"/>
  <c r="AD37" i="1"/>
  <c r="AD23" i="1"/>
  <c r="AD32" i="1"/>
  <c r="AD14" i="1"/>
  <c r="AD18" i="1"/>
  <c r="AD9" i="1"/>
  <c r="AD41" i="1"/>
  <c r="AD33" i="1"/>
  <c r="AD21" i="1"/>
  <c r="AD17" i="1"/>
  <c r="AD26" i="1"/>
  <c r="AT4" i="1" l="1"/>
  <c r="AS4" i="1" s="1"/>
  <c r="AW28" i="1"/>
  <c r="AW42" i="1"/>
  <c r="AW23" i="1"/>
  <c r="AW18" i="1"/>
  <c r="AW21" i="1"/>
  <c r="AW40" i="1"/>
  <c r="AW19" i="1"/>
  <c r="AW25" i="1"/>
  <c r="AW27" i="1"/>
  <c r="AW31" i="1"/>
  <c r="AW38" i="1"/>
  <c r="AW29" i="1"/>
  <c r="AW37" i="1"/>
  <c r="AW34" i="1"/>
  <c r="AW32" i="1"/>
  <c r="AW20" i="1"/>
  <c r="AW35" i="1"/>
  <c r="AW30" i="1"/>
  <c r="AW43" i="1"/>
  <c r="AW13" i="1"/>
  <c r="AW39" i="1"/>
  <c r="AW15" i="1"/>
  <c r="AW36" i="1"/>
  <c r="AW16" i="1"/>
  <c r="AW41" i="1"/>
  <c r="AW26" i="1"/>
  <c r="AW17" i="1"/>
  <c r="AW24" i="1"/>
  <c r="AW14" i="1"/>
  <c r="AW22" i="1"/>
  <c r="AW33" i="1"/>
  <c r="AV28" i="1"/>
  <c r="AV42" i="1"/>
  <c r="AV23" i="1"/>
  <c r="AV18" i="1"/>
  <c r="AV21" i="1"/>
  <c r="AV40" i="1"/>
  <c r="AV19" i="1"/>
  <c r="AV25" i="1"/>
  <c r="AV27" i="1"/>
  <c r="AV31" i="1"/>
  <c r="AV38" i="1"/>
  <c r="AV29" i="1"/>
  <c r="AV37" i="1"/>
  <c r="AV34" i="1"/>
  <c r="AV32" i="1"/>
  <c r="AV20" i="1"/>
  <c r="AV35" i="1"/>
  <c r="AV30" i="1"/>
  <c r="AV43" i="1"/>
  <c r="AV13" i="1"/>
  <c r="AV39" i="1"/>
  <c r="AV15" i="1"/>
  <c r="AV36" i="1"/>
  <c r="AV16" i="1"/>
  <c r="AV41" i="1"/>
  <c r="AV26" i="1"/>
  <c r="AV17" i="1"/>
  <c r="AV24" i="1"/>
  <c r="AV14" i="1"/>
  <c r="AV22" i="1"/>
  <c r="AV33" i="1"/>
  <c r="AU28" i="1"/>
  <c r="AU42" i="1"/>
  <c r="AU23" i="1"/>
  <c r="AU18" i="1"/>
  <c r="AU21" i="1"/>
  <c r="AU40" i="1"/>
  <c r="AU19" i="1"/>
  <c r="AU25" i="1"/>
  <c r="AU27" i="1"/>
  <c r="AU31" i="1"/>
  <c r="AU38" i="1"/>
  <c r="AU29" i="1"/>
  <c r="AU37" i="1"/>
  <c r="AU34" i="1"/>
  <c r="AU32" i="1"/>
  <c r="AU20" i="1"/>
  <c r="AU35" i="1"/>
  <c r="AU30" i="1"/>
  <c r="AU43" i="1"/>
  <c r="AU39" i="1"/>
  <c r="AU15" i="1"/>
  <c r="AU36" i="1"/>
  <c r="AU16" i="1"/>
  <c r="AU41" i="1"/>
  <c r="AU26" i="1"/>
  <c r="AU17" i="1"/>
  <c r="AU24" i="1"/>
  <c r="AU14" i="1"/>
  <c r="AU22" i="1"/>
  <c r="AU33" i="1"/>
  <c r="AT28" i="1"/>
  <c r="AS28" i="1" s="1"/>
  <c r="AT42" i="1"/>
  <c r="AS42" i="1" s="1"/>
  <c r="AT23" i="1"/>
  <c r="AS23" i="1" s="1"/>
  <c r="AT18" i="1"/>
  <c r="AS18" i="1" s="1"/>
  <c r="AT21" i="1"/>
  <c r="AS21" i="1" s="1"/>
  <c r="AT40" i="1"/>
  <c r="AS40" i="1" s="1"/>
  <c r="AT19" i="1"/>
  <c r="AS19" i="1" s="1"/>
  <c r="AT25" i="1"/>
  <c r="AS25" i="1" s="1"/>
  <c r="AT27" i="1"/>
  <c r="AS27" i="1" s="1"/>
  <c r="AT31" i="1"/>
  <c r="AS31" i="1" s="1"/>
  <c r="AT38" i="1"/>
  <c r="AS38" i="1" s="1"/>
  <c r="AT29" i="1"/>
  <c r="AS29" i="1" s="1"/>
  <c r="AT37" i="1"/>
  <c r="AS37" i="1" s="1"/>
  <c r="AT34" i="1"/>
  <c r="AS34" i="1" s="1"/>
  <c r="AT32" i="1"/>
  <c r="AS32" i="1" s="1"/>
  <c r="AT20" i="1"/>
  <c r="AS20" i="1" s="1"/>
  <c r="AT35" i="1"/>
  <c r="AS35" i="1" s="1"/>
  <c r="AT30" i="1"/>
  <c r="AS30" i="1" s="1"/>
  <c r="AT43" i="1"/>
  <c r="AS43" i="1" s="1"/>
  <c r="AT39" i="1"/>
  <c r="AS39" i="1" s="1"/>
  <c r="AT15" i="1"/>
  <c r="AS15" i="1" s="1"/>
  <c r="AT36" i="1"/>
  <c r="AS36" i="1" s="1"/>
  <c r="AT16" i="1"/>
  <c r="AS16" i="1" s="1"/>
  <c r="AT41" i="1"/>
  <c r="AS41" i="1" s="1"/>
  <c r="AT26" i="1"/>
  <c r="AS26" i="1" s="1"/>
  <c r="AT17" i="1"/>
  <c r="AS17" i="1" s="1"/>
  <c r="AT24" i="1"/>
  <c r="AS24" i="1" s="1"/>
  <c r="AT14" i="1"/>
  <c r="AS14" i="1" s="1"/>
  <c r="AT22" i="1"/>
  <c r="AS22" i="1" s="1"/>
  <c r="AT33" i="1"/>
  <c r="AS33" i="1" s="1"/>
  <c r="AW7" i="1"/>
  <c r="AW8" i="1" s="1"/>
  <c r="AW9" i="1" s="1"/>
  <c r="AW10" i="1"/>
  <c r="AW11" i="1" s="1"/>
  <c r="AW12" i="1" s="1"/>
  <c r="AV7" i="1"/>
  <c r="AV8" i="1" s="1"/>
  <c r="AV9" i="1" s="1"/>
  <c r="AV10" i="1"/>
  <c r="AV11" i="1" s="1"/>
  <c r="AV12" i="1" s="1"/>
  <c r="AU7" i="1"/>
  <c r="AU8" i="1" s="1"/>
  <c r="AU9" i="1" s="1"/>
  <c r="AU10" i="1"/>
  <c r="AU11" i="1" s="1"/>
  <c r="AU12" i="1" s="1"/>
  <c r="AU13" i="1" s="1"/>
  <c r="AT5" i="1" l="1"/>
  <c r="AS5" i="1" s="1"/>
  <c r="AT6" i="1" l="1"/>
  <c r="AS6" i="1" l="1"/>
  <c r="AT7" i="1"/>
  <c r="AT10" i="1"/>
  <c r="AS10" i="1" s="1"/>
  <c r="AS7" i="1" l="1"/>
  <c r="AT8" i="1"/>
  <c r="AT11" i="1"/>
  <c r="AS11" i="1" s="1"/>
  <c r="AS8" i="1" l="1"/>
  <c r="AT9" i="1"/>
  <c r="AS9" i="1" s="1"/>
  <c r="AT12" i="1"/>
  <c r="AS12" i="1" l="1"/>
  <c r="AT13" i="1"/>
  <c r="AS13" i="1" s="1"/>
  <c r="Z144" i="1" s="1"/>
  <c r="Z31" i="1" l="1"/>
  <c r="Z273" i="1"/>
  <c r="Z68" i="1"/>
  <c r="Z245" i="1"/>
  <c r="Z286" i="1"/>
  <c r="Z302" i="1"/>
  <c r="Z7" i="1"/>
  <c r="Z197" i="1"/>
  <c r="Z143" i="1"/>
  <c r="Z340" i="1"/>
  <c r="Z189" i="1"/>
  <c r="Z135" i="1"/>
  <c r="Z195" i="1"/>
  <c r="Z89" i="1"/>
  <c r="Z297" i="1"/>
  <c r="Z167" i="1"/>
  <c r="Z10" i="1"/>
  <c r="Z62" i="1"/>
  <c r="Z157" i="1"/>
  <c r="Z104" i="1"/>
  <c r="Z186" i="1"/>
  <c r="Z246" i="1"/>
  <c r="Z274" i="1"/>
  <c r="Z179" i="1"/>
  <c r="Z169" i="1"/>
  <c r="Z281" i="1"/>
  <c r="Z212" i="1"/>
  <c r="Z67" i="1"/>
  <c r="Z181" i="1"/>
  <c r="Z192" i="1"/>
  <c r="Z190" i="1"/>
  <c r="Z308" i="1"/>
  <c r="Z88" i="1"/>
  <c r="Z44" i="1"/>
  <c r="Z202" i="1"/>
  <c r="Z333" i="1"/>
  <c r="Z328" i="1"/>
  <c r="Z126" i="1"/>
  <c r="Z117" i="1"/>
  <c r="Z138" i="1"/>
  <c r="Z120" i="1"/>
  <c r="Z136" i="1"/>
  <c r="Z156" i="1"/>
  <c r="Z58" i="1"/>
  <c r="Z198" i="1"/>
  <c r="Z64" i="1"/>
  <c r="Z203" i="1"/>
  <c r="Z268" i="1"/>
  <c r="Z91" i="1"/>
  <c r="Z255" i="1"/>
  <c r="Z277" i="1"/>
  <c r="Z48" i="1"/>
  <c r="Z216" i="1"/>
  <c r="Z226" i="1"/>
  <c r="Z272" i="1"/>
  <c r="Z250" i="1"/>
  <c r="Z129" i="1"/>
  <c r="Z6" i="1"/>
  <c r="Z323" i="1"/>
  <c r="Z239" i="1"/>
  <c r="Z241" i="1"/>
  <c r="Z106" i="1"/>
  <c r="Z166" i="1"/>
  <c r="Z322" i="1"/>
  <c r="Z63" i="1"/>
  <c r="Z309" i="1"/>
  <c r="Z79" i="1"/>
  <c r="Z59" i="1"/>
  <c r="Z153" i="1"/>
  <c r="Z215" i="1"/>
  <c r="Z5" i="1"/>
  <c r="Z70" i="1"/>
  <c r="Z238" i="1"/>
  <c r="Z18" i="1"/>
  <c r="Z32" i="1"/>
  <c r="Z244" i="1"/>
  <c r="Z86" i="1"/>
  <c r="Z133" i="1"/>
  <c r="Z298" i="1"/>
  <c r="Z171" i="1"/>
  <c r="Z38" i="1"/>
  <c r="Z178" i="1"/>
  <c r="Z29" i="1"/>
  <c r="Z13" i="1"/>
  <c r="Z183" i="1"/>
  <c r="Z188" i="1"/>
  <c r="Z307" i="1"/>
  <c r="Z37" i="1"/>
  <c r="Z324" i="1"/>
  <c r="Z263" i="1"/>
  <c r="Z303" i="1"/>
  <c r="Z247" i="1"/>
  <c r="Z82" i="1"/>
  <c r="Z204" i="1"/>
  <c r="Z146" i="1"/>
  <c r="Z344" i="1"/>
  <c r="Z343" i="1"/>
  <c r="Z119" i="1"/>
  <c r="Z78" i="1"/>
  <c r="Z325" i="1"/>
  <c r="Z261" i="1"/>
  <c r="Z53" i="1"/>
  <c r="Z164" i="1"/>
  <c r="Z113" i="1"/>
  <c r="Z103" i="1"/>
  <c r="Z124" i="1"/>
  <c r="Z262" i="1"/>
  <c r="Z282" i="1"/>
  <c r="Z102" i="1"/>
  <c r="Z223" i="1"/>
  <c r="Z71" i="1"/>
  <c r="Z208" i="1"/>
  <c r="Z284" i="1"/>
  <c r="Z172" i="1"/>
  <c r="Z56" i="1"/>
  <c r="Z94" i="1"/>
  <c r="Z338" i="1"/>
  <c r="Z219" i="1"/>
  <c r="Z101" i="1"/>
  <c r="Z85" i="1"/>
  <c r="Z57" i="1"/>
  <c r="Z334" i="1"/>
  <c r="Z96" i="1"/>
  <c r="Z49" i="1"/>
  <c r="Z276" i="1"/>
  <c r="Z36" i="1"/>
  <c r="Z300" i="1"/>
  <c r="Z40" i="1"/>
  <c r="Z176" i="1"/>
  <c r="Z256" i="1"/>
  <c r="Z60" i="1"/>
  <c r="Z232" i="1"/>
  <c r="Z26" i="1"/>
  <c r="Z196" i="1"/>
  <c r="Z159" i="1"/>
  <c r="Z66" i="1"/>
  <c r="Z345" i="1"/>
  <c r="Z39" i="1"/>
  <c r="Z46" i="1"/>
  <c r="Z45" i="1"/>
  <c r="Z329" i="1"/>
  <c r="Z132" i="1"/>
  <c r="Z84" i="1"/>
  <c r="Z30" i="1"/>
  <c r="Z330" i="1"/>
  <c r="Z137" i="1"/>
  <c r="Z326" i="1"/>
  <c r="Z185" i="1"/>
  <c r="Z229" i="1"/>
  <c r="Z280" i="1"/>
  <c r="Z233" i="1"/>
  <c r="Z148" i="1"/>
  <c r="Z235" i="1"/>
  <c r="Z35" i="1"/>
  <c r="Z92" i="1"/>
  <c r="Z214" i="1"/>
  <c r="Z249" i="1"/>
  <c r="Z174" i="1"/>
  <c r="Z118" i="1"/>
  <c r="Z145" i="1"/>
  <c r="Z15" i="1"/>
  <c r="Z294" i="1"/>
  <c r="Z279" i="1"/>
  <c r="Z73" i="1"/>
  <c r="Z177" i="1"/>
  <c r="Z234" i="1"/>
  <c r="Z207" i="1"/>
  <c r="Z209" i="1"/>
  <c r="Z69" i="1"/>
  <c r="Z80" i="1"/>
  <c r="Z41" i="1"/>
  <c r="Z170" i="1"/>
  <c r="Z258" i="1"/>
  <c r="Z211" i="1"/>
  <c r="Z242" i="1"/>
  <c r="Z100" i="1"/>
  <c r="Z316" i="1"/>
  <c r="Z123" i="1"/>
  <c r="Z161" i="1"/>
  <c r="Z90" i="1"/>
  <c r="Z173" i="1"/>
  <c r="Z292" i="1"/>
  <c r="Z253" i="1"/>
  <c r="Z151" i="1"/>
  <c r="Z230" i="1"/>
  <c r="Z134" i="1"/>
  <c r="Z111" i="1"/>
  <c r="Z17" i="1"/>
  <c r="Z290" i="1"/>
  <c r="Z142" i="1"/>
  <c r="Z295" i="1"/>
  <c r="Z222" i="1"/>
  <c r="Z299" i="1"/>
  <c r="Z25" i="1"/>
  <c r="Z139" i="1"/>
  <c r="Z321" i="1"/>
  <c r="Z213" i="1"/>
  <c r="Z301" i="1"/>
  <c r="Z23" i="1"/>
  <c r="Z116" i="1"/>
  <c r="Z8" i="1"/>
  <c r="Z296" i="1"/>
  <c r="Z160" i="1"/>
  <c r="Z16" i="1"/>
  <c r="Z194" i="1"/>
  <c r="Z342" i="1"/>
  <c r="Z251" i="1"/>
  <c r="Z125" i="1"/>
  <c r="Z110" i="1"/>
  <c r="Z320" i="1"/>
  <c r="Z4" i="1"/>
  <c r="Z109" i="1"/>
  <c r="Z291" i="1"/>
  <c r="Z271" i="1"/>
  <c r="Z175" i="1"/>
  <c r="Z201" i="1"/>
  <c r="Z332" i="1"/>
  <c r="Z52" i="1"/>
  <c r="Z184" i="1"/>
  <c r="Z76" i="1"/>
  <c r="Z270" i="1"/>
  <c r="Z130" i="1"/>
  <c r="Z337" i="1"/>
  <c r="Z200" i="1"/>
  <c r="Z231" i="1"/>
  <c r="Z128" i="1"/>
  <c r="Z243" i="1"/>
  <c r="Z28" i="1"/>
  <c r="Z221" i="1"/>
  <c r="Z21" i="1"/>
  <c r="Z191" i="1"/>
  <c r="Z347" i="1"/>
  <c r="Z140" i="1"/>
  <c r="Z115" i="1"/>
  <c r="Z121" i="1"/>
  <c r="Z131" i="1"/>
  <c r="Z112" i="1"/>
  <c r="Z87" i="1"/>
  <c r="Z265" i="1"/>
  <c r="Z228" i="1"/>
  <c r="Z319" i="1"/>
  <c r="Z108" i="1"/>
  <c r="Z293" i="1"/>
  <c r="Z95" i="1"/>
  <c r="Z205" i="1"/>
  <c r="Z43" i="1"/>
  <c r="Z240" i="1"/>
  <c r="Z187" i="1"/>
  <c r="Z93" i="1"/>
  <c r="Z99" i="1"/>
  <c r="Z237" i="1"/>
  <c r="Z288" i="1"/>
  <c r="Z224" i="1"/>
  <c r="Z225" i="1"/>
  <c r="Z141" i="1"/>
  <c r="Z98" i="1"/>
  <c r="Z314" i="1"/>
  <c r="Z150" i="1"/>
  <c r="Z9" i="1"/>
  <c r="Z165" i="1"/>
  <c r="Z199" i="1"/>
  <c r="Z331" i="1"/>
  <c r="Z254" i="1"/>
  <c r="Z163" i="1"/>
  <c r="Z313" i="1"/>
  <c r="Z289" i="1"/>
  <c r="Z327" i="1"/>
  <c r="Z257" i="1"/>
  <c r="Z20" i="1"/>
  <c r="Z42" i="1"/>
  <c r="Z81" i="1"/>
  <c r="Z305" i="1"/>
  <c r="Z107" i="1"/>
  <c r="Z339" i="1"/>
  <c r="Z74" i="1"/>
  <c r="Z149" i="1"/>
  <c r="Z72" i="1"/>
  <c r="Z114" i="1"/>
  <c r="Z336" i="1"/>
  <c r="Z315" i="1"/>
  <c r="Z54" i="1"/>
  <c r="Z259" i="1"/>
  <c r="Z34" i="1"/>
  <c r="Z318" i="1"/>
  <c r="Z83" i="1"/>
  <c r="Z248" i="1"/>
  <c r="Z127" i="1"/>
  <c r="Z47" i="1"/>
  <c r="Z24" i="1"/>
  <c r="Z65" i="1"/>
  <c r="Z162" i="1"/>
  <c r="Z154" i="1"/>
  <c r="Z77" i="1"/>
  <c r="Z311" i="1"/>
  <c r="Z33" i="1"/>
  <c r="Z55" i="1"/>
  <c r="Z19" i="1"/>
  <c r="Z218" i="1"/>
  <c r="Z335" i="1"/>
  <c r="Z310" i="1"/>
  <c r="Z51" i="1"/>
  <c r="Z306" i="1"/>
  <c r="Z283" i="1"/>
  <c r="Z341" i="1"/>
  <c r="Z147" i="1"/>
  <c r="Z206" i="1"/>
  <c r="Z260" i="1"/>
  <c r="Z317" i="1"/>
  <c r="Z168" i="1"/>
  <c r="Z285" i="1"/>
  <c r="Z105" i="1"/>
  <c r="Z11" i="1"/>
  <c r="Z269" i="1"/>
  <c r="Z312" i="1"/>
  <c r="Z158" i="1"/>
  <c r="Z287" i="1"/>
  <c r="Z22" i="1"/>
  <c r="Z155" i="1"/>
  <c r="Z152" i="1"/>
  <c r="Z227" i="1"/>
  <c r="Z278" i="1"/>
  <c r="Z193" i="1"/>
  <c r="Z275" i="1"/>
  <c r="Z97" i="1"/>
  <c r="Z236" i="1"/>
  <c r="Z27" i="1"/>
  <c r="Z182" i="1"/>
  <c r="Z180" i="1"/>
  <c r="Z220" i="1"/>
  <c r="Z304" i="1"/>
  <c r="Z75" i="1"/>
  <c r="Z14" i="1"/>
  <c r="Z12" i="1"/>
  <c r="Z346" i="1"/>
  <c r="Z50" i="1"/>
  <c r="Z267" i="1"/>
  <c r="Z217" i="1"/>
  <c r="Z61" i="1"/>
  <c r="Z252" i="1"/>
  <c r="Z266" i="1"/>
  <c r="Z264" i="1"/>
  <c r="Z122" i="1"/>
  <c r="Z210" i="1"/>
  <c r="Z1" i="1" l="1"/>
</calcChain>
</file>

<file path=xl/sharedStrings.xml><?xml version="1.0" encoding="utf-8"?>
<sst xmlns="http://schemas.openxmlformats.org/spreadsheetml/2006/main" count="116" uniqueCount="59">
  <si>
    <t>Section A : Claimant’s personal details</t>
  </si>
  <si>
    <t>Section B : Overtime worked</t>
  </si>
  <si>
    <t>Please complete the following table with hours worked.</t>
  </si>
  <si>
    <t>You only need to enter a GL account code if the overtime is to be charged to a different account than the employee’s ordinary pay. If no account number is entered the normal paycost code will be applied. The amount payable is calculated automatically by reference to the employee’s normal pay, contracted hours and overtime multiples.</t>
  </si>
  <si>
    <t>Date</t>
  </si>
  <si>
    <t>Day of week</t>
  </si>
  <si>
    <t>Actual hours
overtime
payable at
single time</t>
  </si>
  <si>
    <t>Actual hours
overtime
payable at
double time</t>
  </si>
  <si>
    <t>Payment methods, timing and payslips</t>
  </si>
  <si>
    <t>Overtime will be paid with same the frequency and by the pay method as the employee’s normal pay (i.e. weekly or monthly, and by BACS or cheque as the case may be).</t>
  </si>
  <si>
    <t>The number of hours to be entered on the claim form should be hours actually worked. The premium multiples (time and a half or double time) will be calculated automatically from the base hours given.</t>
  </si>
  <si>
    <t>Overtime Claim
OT</t>
  </si>
  <si>
    <t>Use this form to initiate payments of overtime to employees whose contracts entitle them to receive payment for overtime working. Overtime is payable only to staff whose terms and conditions allow for it. Overtime rules are contained in the relevant terms and conditions of service to be found on Spectrum.</t>
  </si>
  <si>
    <t>Do not use this form for bonus payments, staff fees, royalty payments, honoraria or similar supplementation payments for academic, research or administrative staff.In cases where such a payment is considered appropriate, the Head of Department should write to the Personnel Division requesting and justifying any such payment.</t>
  </si>
  <si>
    <t>payroll@imperial.ac.uk</t>
  </si>
  <si>
    <t>When completed and authorised, send this form to:</t>
  </si>
  <si>
    <t>Monday</t>
  </si>
  <si>
    <t>Tuesday</t>
  </si>
  <si>
    <t>Wednesday</t>
  </si>
  <si>
    <t>Thursday</t>
  </si>
  <si>
    <t>Friday</t>
  </si>
  <si>
    <t>Saturday</t>
  </si>
  <si>
    <t>Sunday</t>
  </si>
  <si>
    <t>College identifier (CID):</t>
  </si>
  <si>
    <t>Name:</t>
  </si>
  <si>
    <t>Department/division:</t>
  </si>
  <si>
    <t>Grade:</t>
  </si>
  <si>
    <t>Weekly hours normally worked, if less than full-time:</t>
  </si>
  <si>
    <t>Totals:</t>
  </si>
  <si>
    <t>Company Code</t>
  </si>
  <si>
    <t>Analysis Code</t>
  </si>
  <si>
    <t>Approver:</t>
  </si>
  <si>
    <t>Date:</t>
  </si>
  <si>
    <t>CID</t>
  </si>
  <si>
    <t>Cost Centre</t>
  </si>
  <si>
    <t>Section C : Authorisation</t>
  </si>
  <si>
    <t xml:space="preserve">GL CODE
</t>
  </si>
  <si>
    <t xml:space="preserve">Time worked
</t>
  </si>
  <si>
    <t>OT Multiplier</t>
  </si>
  <si>
    <t>OTHours</t>
  </si>
  <si>
    <t>OT Date</t>
  </si>
  <si>
    <t>Claimant’s personal details</t>
  </si>
  <si>
    <t>Approval</t>
  </si>
  <si>
    <t>O/Time@1</t>
  </si>
  <si>
    <t>O/Time@1.5</t>
  </si>
  <si>
    <t>O/Time@2</t>
  </si>
  <si>
    <t>CostCentres</t>
  </si>
  <si>
    <t>ApproverIndex</t>
  </si>
  <si>
    <t>email:</t>
  </si>
  <si>
    <t>Activity/
Project Code</t>
  </si>
  <si>
    <t>RowIndex</t>
  </si>
  <si>
    <t>OTLookup</t>
  </si>
  <si>
    <t>IndexSetup</t>
  </si>
  <si>
    <t>ApproverIndexFinal</t>
  </si>
  <si>
    <t>ApprovalList</t>
  </si>
  <si>
    <t>From (e.g. 08:00)</t>
  </si>
  <si>
    <t>To (e.g. 17:00)</t>
  </si>
  <si>
    <t>Actual hours
overtime
payable at
1.5 time</t>
  </si>
  <si>
    <r>
      <rPr>
        <sz val="11"/>
        <rFont val="Calibri"/>
        <family val="2"/>
        <scheme val="minor"/>
      </rPr>
      <t>Payment of overtime will be made in the first pay period after the claim form is sent to payroll@imperial.ac.uk.</t>
    </r>
    <r>
      <rPr>
        <u/>
        <sz val="11"/>
        <color theme="10"/>
        <rFont val="Calibri"/>
        <family val="2"/>
        <scheme val="minor"/>
      </rPr>
      <t xml:space="preserve"> The deadlines for the inclusion in the monthly payroll can be found online. </t>
    </r>
    <r>
      <rPr>
        <sz val="11"/>
        <rFont val="Calibri"/>
        <family val="2"/>
        <scheme val="minor"/>
      </rPr>
      <t>Overtime pay, and the earnings multiple used, will be printed on payslips.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</si>
</sst>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7"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18"/>
      <color theme="1"/>
      <name val="Calibri"/>
      <family val="2"/>
      <scheme val="minor"/>
    </font>
    <font>
      <b/>
      <sz val="12"/>
      <color rgb="FFFF0000"/>
      <name val="Calibri"/>
      <family val="2"/>
      <scheme val="minor"/>
    </font>
    <font>
      <sz val="1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6795556505021"/>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indexed="64"/>
      </top>
      <bottom/>
      <diagonal/>
    </border>
    <border>
      <left style="thin">
        <color theme="0" tint="-0.34998626667073579"/>
      </left>
      <right/>
      <top style="thin">
        <color indexed="64"/>
      </top>
      <bottom/>
      <diagonal/>
    </border>
    <border>
      <left style="thin">
        <color theme="0" tint="-0.34998626667073579"/>
      </left>
      <right/>
      <top/>
      <bottom style="thin">
        <color indexed="64"/>
      </bottom>
      <diagonal/>
    </border>
    <border>
      <left style="thin">
        <color theme="0" tint="-0.34998626667073579"/>
      </left>
      <right/>
      <top/>
      <bottom/>
      <diagonal/>
    </border>
    <border>
      <left/>
      <right style="thin">
        <color theme="0" tint="-0.34998626667073579"/>
      </right>
      <top/>
      <bottom style="thin">
        <color indexed="64"/>
      </bottom>
      <diagonal/>
    </border>
  </borders>
  <cellStyleXfs count="2">
    <xf numFmtId="0" fontId="0" fillId="0" borderId="0"/>
    <xf numFmtId="0" fontId="3" fillId="0" borderId="0" applyNumberFormat="0" applyFill="0" applyBorder="0" applyAlignment="0" applyProtection="0"/>
  </cellStyleXfs>
  <cellXfs count="77">
    <xf numFmtId="0" fontId="0" fillId="0" borderId="0" xfId="0"/>
    <xf numFmtId="0" fontId="0" fillId="0" borderId="4" xfId="0" applyBorder="1"/>
    <xf numFmtId="0" fontId="0" fillId="0" borderId="0" xfId="0" applyBorder="1"/>
    <xf numFmtId="0" fontId="0" fillId="0" borderId="6" xfId="0" applyBorder="1"/>
    <xf numFmtId="0" fontId="0" fillId="0" borderId="9" xfId="0" applyBorder="1"/>
    <xf numFmtId="14" fontId="0" fillId="2" borderId="0" xfId="0" applyNumberFormat="1" applyFill="1" applyBorder="1" applyAlignment="1" applyProtection="1">
      <alignment horizontal="center"/>
      <protection locked="0"/>
    </xf>
    <xf numFmtId="14" fontId="0" fillId="2" borderId="8" xfId="0" applyNumberFormat="1" applyFill="1" applyBorder="1" applyAlignment="1" applyProtection="1">
      <alignment horizontal="center"/>
      <protection locked="0"/>
    </xf>
    <xf numFmtId="20" fontId="0" fillId="2" borderId="14"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20" fontId="0" fillId="2" borderId="13" xfId="0" applyNumberFormat="1" applyFill="1" applyBorder="1" applyAlignment="1" applyProtection="1">
      <alignment horizontal="center"/>
      <protection locked="0"/>
    </xf>
    <xf numFmtId="2" fontId="0" fillId="2" borderId="13" xfId="0" applyNumberFormat="1" applyFill="1" applyBorder="1" applyAlignment="1" applyProtection="1">
      <alignment horizontal="center"/>
      <protection locked="0"/>
    </xf>
    <xf numFmtId="0" fontId="0" fillId="2" borderId="14" xfId="0" applyFill="1" applyBorder="1" applyAlignment="1" applyProtection="1">
      <alignment horizontal="center" wrapText="1"/>
      <protection locked="0"/>
    </xf>
    <xf numFmtId="0" fontId="0" fillId="2" borderId="18" xfId="0" applyFill="1" applyBorder="1" applyAlignment="1" applyProtection="1">
      <alignment horizontal="center" wrapText="1"/>
      <protection locked="0"/>
    </xf>
    <xf numFmtId="0" fontId="0" fillId="2" borderId="14"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0" borderId="0" xfId="0" applyProtection="1"/>
    <xf numFmtId="0" fontId="1" fillId="0" borderId="0" xfId="0" applyFont="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0" fillId="0" borderId="6" xfId="0" applyBorder="1" applyProtection="1"/>
    <xf numFmtId="0" fontId="0" fillId="0" borderId="7" xfId="0" applyBorder="1" applyProtection="1"/>
    <xf numFmtId="0" fontId="0" fillId="0" borderId="8" xfId="0" applyBorder="1" applyProtection="1"/>
    <xf numFmtId="0" fontId="0" fillId="0" borderId="9" xfId="0" applyBorder="1" applyProtection="1"/>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wrapText="1"/>
    </xf>
    <xf numFmtId="0" fontId="0" fillId="0" borderId="1" xfId="0" applyBorder="1" applyAlignment="1" applyProtection="1">
      <alignment horizontal="center"/>
    </xf>
    <xf numFmtId="14" fontId="0" fillId="0" borderId="1" xfId="0" applyNumberFormat="1" applyBorder="1" applyAlignment="1" applyProtection="1">
      <alignment horizontal="center"/>
    </xf>
    <xf numFmtId="0" fontId="0" fillId="0" borderId="1" xfId="0" applyFill="1" applyBorder="1" applyAlignment="1" applyProtection="1">
      <alignment horizontal="center"/>
    </xf>
    <xf numFmtId="14" fontId="0" fillId="0" borderId="0" xfId="0" applyNumberFormat="1" applyProtection="1"/>
    <xf numFmtId="0" fontId="1" fillId="0" borderId="0" xfId="0" applyFont="1" applyBorder="1" applyProtection="1"/>
    <xf numFmtId="0" fontId="0" fillId="2" borderId="14" xfId="0" quotePrefix="1" applyFill="1" applyBorder="1" applyAlignment="1" applyProtection="1">
      <alignment horizontal="center" wrapText="1"/>
      <protection locked="0"/>
    </xf>
    <xf numFmtId="164" fontId="0" fillId="0" borderId="1" xfId="0" applyNumberFormat="1" applyBorder="1" applyAlignment="1" applyProtection="1">
      <alignment horizontal="center"/>
    </xf>
    <xf numFmtId="0" fontId="2" fillId="0" borderId="0" xfId="0" applyFont="1" applyProtection="1"/>
    <xf numFmtId="0" fontId="0" fillId="4" borderId="0" xfId="0" applyFill="1" applyProtection="1"/>
    <xf numFmtId="0" fontId="0" fillId="4" borderId="0" xfId="0" quotePrefix="1" applyFill="1" applyProtection="1"/>
    <xf numFmtId="0" fontId="0" fillId="0" borderId="0" xfId="0" applyAlignment="1" applyProtection="1">
      <alignment vertical="top" wrapText="1"/>
    </xf>
    <xf numFmtId="0" fontId="0" fillId="0" borderId="0" xfId="0" applyAlignment="1" applyProtection="1">
      <alignment horizontal="left" vertical="top" wrapText="1"/>
    </xf>
    <xf numFmtId="0" fontId="0" fillId="0" borderId="0" xfId="0" applyFont="1" applyProtection="1"/>
    <xf numFmtId="0" fontId="3" fillId="0" borderId="0" xfId="1" applyProtection="1"/>
    <xf numFmtId="0" fontId="0" fillId="0" borderId="4" xfId="0" applyBorder="1" applyAlignment="1" applyProtection="1">
      <alignment wrapText="1"/>
    </xf>
    <xf numFmtId="0" fontId="0" fillId="0" borderId="17" xfId="0" applyBorder="1" applyAlignment="1" applyProtection="1">
      <alignment horizontal="center" wrapText="1"/>
    </xf>
    <xf numFmtId="0" fontId="0" fillId="0" borderId="0" xfId="0" applyBorder="1" applyAlignment="1" applyProtection="1">
      <alignment horizontal="center"/>
    </xf>
    <xf numFmtId="0" fontId="0" fillId="0" borderId="19" xfId="0" applyBorder="1" applyAlignment="1" applyProtection="1">
      <alignment horizontal="center"/>
    </xf>
    <xf numFmtId="0" fontId="1" fillId="0" borderId="7" xfId="0" applyFont="1" applyBorder="1" applyAlignment="1" applyProtection="1">
      <alignment horizontal="right"/>
    </xf>
    <xf numFmtId="2" fontId="1" fillId="0" borderId="8" xfId="0" applyNumberFormat="1" applyFont="1" applyBorder="1" applyAlignment="1" applyProtection="1">
      <alignment horizontal="center"/>
    </xf>
    <xf numFmtId="2" fontId="1" fillId="0" borderId="9" xfId="0" applyNumberFormat="1" applyFont="1" applyBorder="1" applyAlignment="1" applyProtection="1">
      <alignment horizontal="center"/>
    </xf>
    <xf numFmtId="0" fontId="0" fillId="0" borderId="0" xfId="0" applyAlignment="1" applyProtection="1">
      <alignment vertical="top"/>
    </xf>
    <xf numFmtId="0" fontId="0" fillId="0" borderId="13" xfId="0" applyBorder="1" applyAlignment="1" applyProtection="1">
      <alignment horizontal="center" wrapText="1"/>
    </xf>
    <xf numFmtId="0" fontId="5" fillId="0" borderId="0" xfId="0" applyFont="1" applyAlignment="1" applyProtection="1">
      <alignment horizontal="center" vertical="center" wrapText="1"/>
    </xf>
    <xf numFmtId="0" fontId="0" fillId="0" borderId="0" xfId="0" applyAlignment="1" applyProtection="1">
      <alignment horizontal="center" vertical="top"/>
    </xf>
    <xf numFmtId="0" fontId="0" fillId="0" borderId="0" xfId="0" applyAlignment="1" applyProtection="1">
      <alignment horizontal="left" vertical="top" wrapText="1"/>
    </xf>
    <xf numFmtId="0" fontId="0" fillId="0" borderId="15" xfId="0" applyBorder="1" applyAlignment="1" applyProtection="1">
      <alignment horizontal="center" wrapText="1"/>
    </xf>
    <xf numFmtId="0" fontId="0" fillId="0" borderId="16" xfId="0" applyBorder="1" applyAlignment="1" applyProtection="1">
      <alignment horizontal="center" wrapText="1"/>
    </xf>
    <xf numFmtId="0" fontId="0" fillId="0" borderId="15" xfId="0" applyFont="1" applyBorder="1" applyAlignment="1" applyProtection="1">
      <alignment horizontal="center" wrapText="1"/>
    </xf>
    <xf numFmtId="0" fontId="0" fillId="0" borderId="13" xfId="0" applyFont="1" applyBorder="1" applyAlignment="1" applyProtection="1">
      <alignment horizontal="center" wrapText="1"/>
    </xf>
    <xf numFmtId="0" fontId="4" fillId="0" borderId="0" xfId="0" applyFont="1" applyAlignment="1" applyProtection="1">
      <alignment horizontal="right" wrapText="1"/>
    </xf>
    <xf numFmtId="0" fontId="0" fillId="2" borderId="0" xfId="0" applyFill="1" applyAlignment="1" applyProtection="1">
      <alignment horizontal="left"/>
      <protection locked="0"/>
    </xf>
    <xf numFmtId="165" fontId="0" fillId="2" borderId="0" xfId="0" applyNumberFormat="1" applyFill="1" applyAlignment="1" applyProtection="1">
      <alignment horizontal="left"/>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3" xfId="0" applyBorder="1" applyAlignment="1" applyProtection="1">
      <alignment horizontal="center"/>
    </xf>
    <xf numFmtId="0" fontId="0" fillId="0" borderId="8" xfId="0" applyBorder="1" applyAlignment="1" applyProtection="1">
      <alignment horizontal="center"/>
    </xf>
    <xf numFmtId="0" fontId="0" fillId="0" borderId="15" xfId="0" applyBorder="1" applyAlignment="1" applyProtection="1">
      <alignment horizontal="center"/>
    </xf>
    <xf numFmtId="0" fontId="4" fillId="0" borderId="0" xfId="0" applyFont="1" applyAlignment="1" applyProtection="1">
      <alignment horizontal="right" vertical="top" wrapText="1"/>
    </xf>
    <xf numFmtId="0" fontId="0" fillId="3" borderId="11" xfId="0" applyFill="1" applyBorder="1" applyAlignment="1" applyProtection="1">
      <alignment horizontal="left" vertical="top"/>
    </xf>
    <xf numFmtId="0" fontId="0" fillId="3" borderId="12" xfId="0" applyFill="1" applyBorder="1" applyAlignment="1" applyProtection="1">
      <alignment horizontal="left" vertical="top"/>
    </xf>
    <xf numFmtId="0" fontId="0" fillId="3" borderId="0" xfId="0" quotePrefix="1" applyFill="1" applyBorder="1" applyAlignment="1" applyProtection="1">
      <alignment horizontal="left"/>
    </xf>
    <xf numFmtId="0" fontId="0" fillId="3" borderId="0" xfId="0" applyFill="1" applyBorder="1" applyAlignment="1" applyProtection="1">
      <alignment horizontal="left"/>
    </xf>
    <xf numFmtId="165" fontId="0" fillId="3" borderId="0" xfId="0" applyNumberFormat="1" applyFill="1" applyBorder="1" applyAlignment="1" applyProtection="1">
      <alignment horizontal="left"/>
    </xf>
    <xf numFmtId="0" fontId="0" fillId="3" borderId="10" xfId="0" applyFill="1" applyBorder="1" applyAlignment="1" applyProtection="1">
      <alignment horizontal="left" vertical="top"/>
    </xf>
    <xf numFmtId="0" fontId="3" fillId="0" borderId="0" xfId="1" applyAlignment="1" applyProtection="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A7E7E"/>
      <color rgb="FFD515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5</xdr:col>
      <xdr:colOff>211455</xdr:colOff>
      <xdr:row>1</xdr:row>
      <xdr:rowOff>171450</xdr:rowOff>
    </xdr:to>
    <xdr:pic>
      <xdr:nvPicPr>
        <xdr:cNvPr id="2" name="Picture 1">
          <a:extLst>
            <a:ext uri="{FF2B5EF4-FFF2-40B4-BE49-F238E27FC236}">
              <a16:creationId xmlns:a16="http://schemas.microsoft.com/office/drawing/2014/main" id="{46FDBDB3-57C1-424C-86B9-7ED2C01AC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0"/>
          <a:ext cx="2272665"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4</xdr:col>
      <xdr:colOff>666750</xdr:colOff>
      <xdr:row>0</xdr:row>
      <xdr:rowOff>796290</xdr:rowOff>
    </xdr:to>
    <xdr:pic>
      <xdr:nvPicPr>
        <xdr:cNvPr id="2" name="Picture 1">
          <a:extLst>
            <a:ext uri="{FF2B5EF4-FFF2-40B4-BE49-F238E27FC236}">
              <a16:creationId xmlns:a16="http://schemas.microsoft.com/office/drawing/2014/main" id="{CEB04C9A-F2E9-4901-B6A2-61BDFC75BC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253615" cy="7962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perial.ac.uk/human-resources/pay-and-pensions/payroll-deadlines/" TargetMode="External"/><Relationship Id="rId1" Type="http://schemas.openxmlformats.org/officeDocument/2006/relationships/hyperlink" Target="mailto:payroll@imperial.ac.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3858-AFF1-4B72-B045-FE1EED017973}">
  <sheetPr>
    <pageSetUpPr fitToPage="1"/>
  </sheetPr>
  <dimension ref="A1:CC396"/>
  <sheetViews>
    <sheetView tabSelected="1" zoomScaleNormal="100" workbookViewId="0">
      <selection activeCell="N18" sqref="N18"/>
    </sheetView>
  </sheetViews>
  <sheetFormatPr defaultColWidth="0" defaultRowHeight="14.4" zeroHeight="1" x14ac:dyDescent="0.3"/>
  <cols>
    <col min="1" max="1" width="2.33203125" style="17" customWidth="1"/>
    <col min="2" max="2" width="3" style="17" bestFit="1" customWidth="1"/>
    <col min="3" max="3" width="2.6640625" style="17" customWidth="1"/>
    <col min="4" max="4" width="15.6640625" style="17" customWidth="1"/>
    <col min="5" max="5" width="11.5546875" style="17" bestFit="1" customWidth="1"/>
    <col min="6" max="7" width="12.109375" style="17" customWidth="1"/>
    <col min="8" max="8" width="21.33203125" style="17" bestFit="1" customWidth="1"/>
    <col min="9" max="10" width="11.6640625" style="17" bestFit="1" customWidth="1"/>
    <col min="11" max="11" width="13.44140625" style="17" customWidth="1"/>
    <col min="12" max="12" width="11" style="17" bestFit="1" customWidth="1"/>
    <col min="13" max="13" width="11.88671875" style="17" bestFit="1" customWidth="1"/>
    <col min="14" max="14" width="13" style="17" bestFit="1" customWidth="1"/>
    <col min="15" max="15" width="1.109375" style="17" customWidth="1"/>
    <col min="16" max="16" width="4.109375" style="17" customWidth="1"/>
    <col min="17" max="23" width="8.88671875" style="17" hidden="1" customWidth="1"/>
    <col min="24" max="24" width="2" style="17" hidden="1" customWidth="1"/>
    <col min="25" max="25" width="11.109375" style="17" hidden="1" customWidth="1"/>
    <col min="26" max="26" width="27.33203125" style="17" hidden="1" customWidth="1"/>
    <col min="27" max="27" width="8.88671875" style="17" hidden="1" customWidth="1"/>
    <col min="28" max="28" width="14" style="17" hidden="1" customWidth="1"/>
    <col min="29" max="30" width="15" style="17" hidden="1" customWidth="1"/>
    <col min="31" max="31" width="23" style="17" hidden="1" customWidth="1"/>
    <col min="32" max="37" width="15" style="17" hidden="1" customWidth="1"/>
    <col min="38" max="44" width="16" style="17" hidden="1" customWidth="1"/>
    <col min="45" max="45" width="18.33203125" style="17" hidden="1" customWidth="1"/>
    <col min="46" max="54" width="15.33203125" style="17" hidden="1" customWidth="1"/>
    <col min="55" max="61" width="16.33203125" style="17" hidden="1" customWidth="1"/>
    <col min="62" max="80" width="8.88671875" style="17" hidden="1" customWidth="1"/>
    <col min="81" max="81" width="11.33203125" style="17" hidden="1" customWidth="1"/>
    <col min="82" max="16384" width="8.88671875" style="17" hidden="1"/>
  </cols>
  <sheetData>
    <row r="1" spans="3:81" ht="49.95" customHeight="1" x14ac:dyDescent="0.45">
      <c r="M1" s="60" t="s">
        <v>11</v>
      </c>
      <c r="N1" s="60"/>
      <c r="Z1" s="17">
        <f>COUNTIF(ApprovalList,"")-COUNTA(ApprovalList)-1</f>
        <v>-344</v>
      </c>
      <c r="AC1" s="17">
        <v>1</v>
      </c>
      <c r="AD1" s="17">
        <f>AC1+1</f>
        <v>2</v>
      </c>
      <c r="AE1" s="17">
        <f t="shared" ref="AE1:AR1" si="0">AD1+1</f>
        <v>3</v>
      </c>
      <c r="AF1" s="17">
        <f t="shared" si="0"/>
        <v>4</v>
      </c>
      <c r="AG1" s="17">
        <f t="shared" si="0"/>
        <v>5</v>
      </c>
      <c r="AH1" s="17">
        <f t="shared" si="0"/>
        <v>6</v>
      </c>
      <c r="AI1" s="17">
        <f t="shared" si="0"/>
        <v>7</v>
      </c>
      <c r="AJ1" s="17">
        <f t="shared" si="0"/>
        <v>8</v>
      </c>
      <c r="AK1" s="17">
        <f t="shared" si="0"/>
        <v>9</v>
      </c>
      <c r="AL1" s="17">
        <f t="shared" si="0"/>
        <v>10</v>
      </c>
      <c r="AM1" s="17">
        <f t="shared" si="0"/>
        <v>11</v>
      </c>
      <c r="AN1" s="17">
        <f t="shared" si="0"/>
        <v>12</v>
      </c>
      <c r="AO1" s="17">
        <f t="shared" si="0"/>
        <v>13</v>
      </c>
      <c r="AP1" s="17">
        <f t="shared" si="0"/>
        <v>14</v>
      </c>
      <c r="AQ1" s="17">
        <f t="shared" si="0"/>
        <v>15</v>
      </c>
      <c r="AR1" s="17">
        <f t="shared" si="0"/>
        <v>16</v>
      </c>
      <c r="AT1" s="17">
        <v>1</v>
      </c>
      <c r="AU1" s="17">
        <f>AT1+1</f>
        <v>2</v>
      </c>
      <c r="AV1" s="17">
        <f t="shared" ref="AV1" si="1">AU1+1</f>
        <v>3</v>
      </c>
      <c r="AW1" s="17">
        <f t="shared" ref="AW1" si="2">AV1+1</f>
        <v>4</v>
      </c>
      <c r="AX1" s="17">
        <f t="shared" ref="AX1" si="3">AW1+1</f>
        <v>5</v>
      </c>
      <c r="AY1" s="17">
        <f t="shared" ref="AY1" si="4">AX1+1</f>
        <v>6</v>
      </c>
      <c r="AZ1" s="17">
        <f t="shared" ref="AZ1" si="5">AY1+1</f>
        <v>7</v>
      </c>
      <c r="BA1" s="17">
        <f t="shared" ref="BA1" si="6">AZ1+1</f>
        <v>8</v>
      </c>
      <c r="BB1" s="17">
        <f t="shared" ref="BB1" si="7">BA1+1</f>
        <v>9</v>
      </c>
      <c r="BC1" s="17">
        <f t="shared" ref="BC1" si="8">BB1+1</f>
        <v>10</v>
      </c>
      <c r="BD1" s="17">
        <f t="shared" ref="BD1" si="9">BC1+1</f>
        <v>11</v>
      </c>
      <c r="BE1" s="17">
        <f t="shared" ref="BE1" si="10">BD1+1</f>
        <v>12</v>
      </c>
      <c r="BF1" s="17">
        <f t="shared" ref="BF1" si="11">BE1+1</f>
        <v>13</v>
      </c>
      <c r="BG1" s="17">
        <f t="shared" ref="BG1" si="12">BF1+1</f>
        <v>14</v>
      </c>
      <c r="BH1" s="17">
        <f t="shared" ref="BH1" si="13">BG1+1</f>
        <v>15</v>
      </c>
      <c r="BI1" s="17">
        <f t="shared" ref="BI1" si="14">BH1+1</f>
        <v>16</v>
      </c>
      <c r="CC1" s="17" t="s">
        <v>46</v>
      </c>
    </row>
    <row r="2" spans="3:81" ht="18" x14ac:dyDescent="0.35">
      <c r="J2" s="37"/>
      <c r="Z2" s="17" t="s">
        <v>54</v>
      </c>
      <c r="AB2" s="17" t="s">
        <v>47</v>
      </c>
      <c r="AC2" s="17" t="str">
        <f t="shared" ref="AC2:AR2" si="15">IF(INDEX(Cost_Centre,MATCH(AC$1,InputIndex,FALSE))="","",$AB$2&amp;AC$1)</f>
        <v/>
      </c>
      <c r="AD2" s="17" t="str">
        <f t="shared" si="15"/>
        <v/>
      </c>
      <c r="AE2" s="17" t="str">
        <f t="shared" si="15"/>
        <v/>
      </c>
      <c r="AF2" s="17" t="str">
        <f t="shared" si="15"/>
        <v/>
      </c>
      <c r="AG2" s="17" t="str">
        <f t="shared" si="15"/>
        <v/>
      </c>
      <c r="AH2" s="17" t="str">
        <f t="shared" si="15"/>
        <v/>
      </c>
      <c r="AI2" s="17" t="str">
        <f t="shared" si="15"/>
        <v/>
      </c>
      <c r="AJ2" s="17" t="str">
        <f t="shared" si="15"/>
        <v/>
      </c>
      <c r="AK2" s="17" t="str">
        <f t="shared" si="15"/>
        <v/>
      </c>
      <c r="AL2" s="17" t="str">
        <f t="shared" si="15"/>
        <v/>
      </c>
      <c r="AM2" s="17" t="str">
        <f t="shared" si="15"/>
        <v/>
      </c>
      <c r="AN2" s="17" t="str">
        <f t="shared" si="15"/>
        <v/>
      </c>
      <c r="AO2" s="17" t="str">
        <f t="shared" si="15"/>
        <v/>
      </c>
      <c r="AP2" s="17" t="str">
        <f t="shared" si="15"/>
        <v/>
      </c>
      <c r="AQ2" s="17" t="str">
        <f t="shared" si="15"/>
        <v/>
      </c>
      <c r="AR2" s="17" t="str">
        <f t="shared" si="15"/>
        <v/>
      </c>
      <c r="AS2" s="17" t="s">
        <v>53</v>
      </c>
      <c r="AT2" s="17" t="str">
        <f t="shared" ref="AT2:BI2" si="16">IF(INDEX(Cost_Centre,MATCH(AT$1,InputIndex,FALSE))="","","ApproverCheck"&amp;AT1)</f>
        <v/>
      </c>
      <c r="AU2" s="17" t="str">
        <f t="shared" si="16"/>
        <v/>
      </c>
      <c r="AV2" s="17" t="str">
        <f t="shared" si="16"/>
        <v/>
      </c>
      <c r="AW2" s="17" t="str">
        <f t="shared" si="16"/>
        <v/>
      </c>
      <c r="AX2" s="17" t="str">
        <f t="shared" si="16"/>
        <v/>
      </c>
      <c r="AY2" s="17" t="str">
        <f t="shared" si="16"/>
        <v/>
      </c>
      <c r="AZ2" s="17" t="str">
        <f t="shared" si="16"/>
        <v/>
      </c>
      <c r="BA2" s="17" t="str">
        <f t="shared" si="16"/>
        <v/>
      </c>
      <c r="BB2" s="17" t="str">
        <f t="shared" si="16"/>
        <v/>
      </c>
      <c r="BC2" s="17" t="str">
        <f t="shared" si="16"/>
        <v/>
      </c>
      <c r="BD2" s="17" t="str">
        <f t="shared" si="16"/>
        <v/>
      </c>
      <c r="BE2" s="17" t="str">
        <f t="shared" si="16"/>
        <v/>
      </c>
      <c r="BF2" s="17" t="str">
        <f t="shared" si="16"/>
        <v/>
      </c>
      <c r="BG2" s="17" t="str">
        <f t="shared" si="16"/>
        <v/>
      </c>
      <c r="BH2" s="17" t="str">
        <f t="shared" si="16"/>
        <v/>
      </c>
      <c r="BI2" s="17" t="str">
        <f t="shared" si="16"/>
        <v/>
      </c>
      <c r="CC2" s="38"/>
    </row>
    <row r="3" spans="3:81" x14ac:dyDescent="0.3">
      <c r="AC3" s="39"/>
      <c r="AD3" s="39"/>
      <c r="AE3" s="39"/>
      <c r="AF3" s="39"/>
      <c r="AG3" s="39"/>
      <c r="AH3" s="39"/>
      <c r="AI3" s="39"/>
      <c r="AJ3" s="39"/>
      <c r="AK3" s="39"/>
      <c r="AL3" s="39"/>
      <c r="AM3" s="39"/>
      <c r="AN3" s="39"/>
      <c r="AO3" s="39"/>
      <c r="AP3" s="39"/>
      <c r="AQ3" s="39"/>
      <c r="AR3" s="39"/>
      <c r="AS3" s="17" t="str">
        <f>IF(AT3="","",MIN(AT3:BI3))</f>
        <v/>
      </c>
      <c r="AT3" s="17" t="str">
        <f t="shared" ref="AT3:BI3" si="17">IF(AT$2="","",0)</f>
        <v/>
      </c>
      <c r="AU3" s="17" t="str">
        <f t="shared" si="17"/>
        <v/>
      </c>
      <c r="AV3" s="17" t="str">
        <f t="shared" si="17"/>
        <v/>
      </c>
      <c r="AW3" s="17" t="str">
        <f t="shared" si="17"/>
        <v/>
      </c>
      <c r="AX3" s="17" t="str">
        <f t="shared" si="17"/>
        <v/>
      </c>
      <c r="AY3" s="17" t="str">
        <f t="shared" si="17"/>
        <v/>
      </c>
      <c r="AZ3" s="17" t="str">
        <f t="shared" si="17"/>
        <v/>
      </c>
      <c r="BA3" s="17" t="str">
        <f t="shared" si="17"/>
        <v/>
      </c>
      <c r="BB3" s="17" t="str">
        <f t="shared" si="17"/>
        <v/>
      </c>
      <c r="BC3" s="17" t="str">
        <f t="shared" si="17"/>
        <v/>
      </c>
      <c r="BD3" s="17" t="str">
        <f t="shared" si="17"/>
        <v/>
      </c>
      <c r="BE3" s="17" t="str">
        <f t="shared" si="17"/>
        <v/>
      </c>
      <c r="BF3" s="17" t="str">
        <f t="shared" si="17"/>
        <v/>
      </c>
      <c r="BG3" s="17" t="str">
        <f t="shared" si="17"/>
        <v/>
      </c>
      <c r="BH3" s="17" t="str">
        <f t="shared" si="17"/>
        <v/>
      </c>
      <c r="BI3" s="17" t="str">
        <f t="shared" si="17"/>
        <v/>
      </c>
      <c r="CC3" s="38" t="str">
        <f>IF(ISERR([0]!CostCentres),"",[0]!CostCentres)</f>
        <v/>
      </c>
    </row>
    <row r="4" spans="3:81" x14ac:dyDescent="0.3">
      <c r="C4" s="55" t="s">
        <v>12</v>
      </c>
      <c r="D4" s="55"/>
      <c r="E4" s="55"/>
      <c r="F4" s="55"/>
      <c r="G4" s="55"/>
      <c r="H4" s="55"/>
      <c r="I4" s="55"/>
      <c r="J4" s="55"/>
      <c r="K4" s="55"/>
      <c r="L4" s="55"/>
      <c r="M4" s="55"/>
      <c r="N4" s="55"/>
      <c r="O4" s="40"/>
      <c r="P4" s="40"/>
      <c r="Q4" s="40"/>
      <c r="R4" s="40"/>
      <c r="S4" s="40"/>
      <c r="T4" s="40"/>
      <c r="Z4" s="38" t="e">
        <f>IF(ISBLANK($L$33),IF(INDEX([0]!Approver,ROW()-2)=0,"",INDEX([0]!Approver,ROW()-2)),IF(ISNA(MATCH(ROW()-3,ApproverIndexFinal,FALSE)),"",INDEX(ApproverIndex1,MATCH(ROW()-3,ApproverIndexFinal,FALSE))))</f>
        <v>#REF!</v>
      </c>
      <c r="AB4" s="17">
        <f t="shared" ref="AB4:AB6" si="18">AB3+1</f>
        <v>1</v>
      </c>
      <c r="AC4" s="39" t="str">
        <f ca="1">IF(AC$2="","",IF(ISNA(MATCH(ApproverIndex,INDIRECT("Approvers!"&amp;AC$2),FALSE)),"",INDEX([0]!Approver,MATCH(ApproverIndex,INDIRECT("Approvers!"&amp;AC$2),FALSE))))</f>
        <v/>
      </c>
      <c r="AD4" s="39" t="str">
        <f ca="1">IF(AD$2="","",IF(ISNA(MATCH(ApproverIndex,INDIRECT("Approvers!"&amp;AD$2),FALSE)),"",INDEX([0]!Approver,MATCH(ApproverIndex,INDIRECT("Approvers!"&amp;AD$2),FALSE))))</f>
        <v/>
      </c>
      <c r="AE4" s="39" t="str">
        <f ca="1">IF(AE$2="","",IF(ISNA(MATCH(ApproverIndex,INDIRECT("Approvers!"&amp;AE$2),FALSE)),"",INDEX([0]!Approver,MATCH(ApproverIndex,INDIRECT("Approvers!"&amp;AE$2),FALSE))))</f>
        <v/>
      </c>
      <c r="AF4" s="39" t="str">
        <f ca="1">IF(AF$2="","",IF(ISNA(MATCH(ApproverIndex,INDIRECT("Approvers!"&amp;AF$2),FALSE)),"",INDEX([0]!Approver,MATCH(ApproverIndex,INDIRECT("Approvers!"&amp;AF$2),FALSE))))</f>
        <v/>
      </c>
      <c r="AG4" s="39" t="str">
        <f ca="1">IF(AG$2="","",IF(ISNA(MATCH(ApproverIndex,INDIRECT("Approvers!"&amp;AG$2),FALSE)),"",INDEX([0]!Approver,MATCH(ApproverIndex,INDIRECT("Approvers!"&amp;AG$2),FALSE))))</f>
        <v/>
      </c>
      <c r="AH4" s="39" t="str">
        <f ca="1">IF(AH$2="","",IF(ISNA(MATCH(ApproverIndex,INDIRECT("Approvers!"&amp;AH$2),FALSE)),"",INDEX([0]!Approver,MATCH(ApproverIndex,INDIRECT("Approvers!"&amp;AH$2),FALSE))))</f>
        <v/>
      </c>
      <c r="AI4" s="39" t="str">
        <f ca="1">IF(AI$2="","",IF(ISNA(MATCH(ApproverIndex,INDIRECT("Approvers!"&amp;AI$2),FALSE)),"",INDEX([0]!Approver,MATCH(ApproverIndex,INDIRECT("Approvers!"&amp;AI$2),FALSE))))</f>
        <v/>
      </c>
      <c r="AJ4" s="39" t="str">
        <f ca="1">IF(AJ$2="","",IF(ISNA(MATCH(ApproverIndex,INDIRECT("Approvers!"&amp;AJ$2),FALSE)),"",INDEX([0]!Approver,MATCH(ApproverIndex,INDIRECT("Approvers!"&amp;AJ$2),FALSE))))</f>
        <v/>
      </c>
      <c r="AK4" s="39" t="str">
        <f ca="1">IF(AK$2="","",IF(ISNA(MATCH(ApproverIndex,INDIRECT("Approvers!"&amp;AK$2),FALSE)),"",INDEX([0]!Approver,MATCH(ApproverIndex,INDIRECT("Approvers!"&amp;AK$2),FALSE))))</f>
        <v/>
      </c>
      <c r="AL4" s="39" t="str">
        <f ca="1">IF(AL$2="","",IF(ISNA(MATCH(ApproverIndex,INDIRECT("Approvers!"&amp;AL$2),FALSE)),"",INDEX([0]!Approver,MATCH(ApproverIndex,INDIRECT("Approvers!"&amp;AL$2),FALSE))))</f>
        <v/>
      </c>
      <c r="AM4" s="39" t="str">
        <f ca="1">IF(AM$2="","",IF(ISNA(MATCH(ApproverIndex,INDIRECT("Approvers!"&amp;AM$2),FALSE)),"",INDEX([0]!Approver,MATCH(ApproverIndex,INDIRECT("Approvers!"&amp;AM$2),FALSE))))</f>
        <v/>
      </c>
      <c r="AN4" s="39" t="str">
        <f ca="1">IF(AN$2="","",IF(ISNA(MATCH(ApproverIndex,INDIRECT("Approvers!"&amp;AN$2),FALSE)),"",INDEX([0]!Approver,MATCH(ApproverIndex,INDIRECT("Approvers!"&amp;AN$2),FALSE))))</f>
        <v/>
      </c>
      <c r="AO4" s="39" t="str">
        <f ca="1">IF(AO$2="","",IF(ISNA(MATCH(ApproverIndex,INDIRECT("Approvers!"&amp;AO$2),FALSE)),"",INDEX([0]!Approver,MATCH(ApproverIndex,INDIRECT("Approvers!"&amp;AO$2),FALSE))))</f>
        <v/>
      </c>
      <c r="AP4" s="39" t="str">
        <f ca="1">IF(AP$2="","",IF(ISNA(MATCH(ApproverIndex,INDIRECT("Approvers!"&amp;AP$2),FALSE)),"",INDEX([0]!Approver,MATCH(ApproverIndex,INDIRECT("Approvers!"&amp;AP$2),FALSE))))</f>
        <v/>
      </c>
      <c r="AQ4" s="39" t="str">
        <f ca="1">IF(AQ$2="","",IF(ISNA(MATCH(ApproverIndex,INDIRECT("Approvers!"&amp;AQ$2),FALSE)),"",INDEX([0]!Approver,MATCH(ApproverIndex,INDIRECT("Approvers!"&amp;AQ$2),FALSE))))</f>
        <v/>
      </c>
      <c r="AR4" s="39" t="str">
        <f ca="1">IF(AR$2="","",IF(ISNA(MATCH(ApproverIndex,INDIRECT("Approvers!"&amp;AR$2),FALSE)),"",INDEX([0]!Approver,MATCH(ApproverIndex,INDIRECT("Approvers!"&amp;AR$2),FALSE))))</f>
        <v/>
      </c>
      <c r="AS4" s="17" t="str">
        <f t="shared" ref="AS4:AS43" si="19">IF(AT4="","",MIN(AT4:BI4))</f>
        <v/>
      </c>
      <c r="AT4" s="17" t="str">
        <f t="shared" ref="AT4:AT43" si="20">IF(AT$2="","",IF(ApproverIndex1="","",AT3+1))</f>
        <v/>
      </c>
      <c r="AU4" s="17" t="str">
        <f t="shared" ref="AU4:AU43" ca="1" si="21">IF(AU$2="","",IF(ApproverIndex1="","",IF(ISNA(MATCH(ApproverIndex1,INDIRECT("ApproverIndex"&amp;AU$1),FALSE)),AU3,AU3+1)))</f>
        <v/>
      </c>
      <c r="AV4" s="17" t="str">
        <f t="shared" ref="AV4:AV43" ca="1" si="22">IF(AV$2="","",IF(ApproverIndex1="","",IF(ISNA(MATCH(ApproverIndex1,INDIRECT("ApproverIndex"&amp;AV$1),FALSE)),AV3,AV3+1)))</f>
        <v/>
      </c>
      <c r="AW4" s="17" t="str">
        <f t="shared" ref="AW4:AW43" ca="1" si="23">IF(AW$2="","",IF(ApproverIndex1="","",IF(ISNA(MATCH(ApproverIndex1,INDIRECT("ApproverIndex"&amp;AW$1),FALSE)),AW3,AW3+1)))</f>
        <v/>
      </c>
      <c r="AX4" s="17" t="str">
        <f t="shared" ref="AX4:AX43" ca="1" si="24">IF(AX$2="","",IF(ApproverIndex1="","",IF(ISNA(MATCH(ApproverIndex1,INDIRECT("ApproverIndex"&amp;AX$1),FALSE)),AX3,AX3+1)))</f>
        <v/>
      </c>
      <c r="AY4" s="17" t="str">
        <f t="shared" ref="AY4:AY43" ca="1" si="25">IF(AY$2="","",IF(ApproverIndex1="","",IF(ISNA(MATCH(ApproverIndex1,INDIRECT("ApproverIndex"&amp;AY$1),FALSE)),AY3,AY3+1)))</f>
        <v/>
      </c>
      <c r="AZ4" s="17" t="str">
        <f t="shared" ref="AZ4:AZ43" ca="1" si="26">IF(AZ$2="","",IF(ApproverIndex1="","",IF(ISNA(MATCH(ApproverIndex1,INDIRECT("ApproverIndex"&amp;AZ$1),FALSE)),AZ3,AZ3+1)))</f>
        <v/>
      </c>
      <c r="BA4" s="17" t="str">
        <f t="shared" ref="BA4:BA43" ca="1" si="27">IF(BA$2="","",IF(ApproverIndex1="","",IF(ISNA(MATCH(ApproverIndex1,INDIRECT("ApproverIndex"&amp;BA$1),FALSE)),BA3,BA3+1)))</f>
        <v/>
      </c>
      <c r="BB4" s="17" t="str">
        <f t="shared" ref="BB4:BB43" ca="1" si="28">IF(BB$2="","",IF(ApproverIndex1="","",IF(ISNA(MATCH(ApproverIndex1,INDIRECT("ApproverIndex"&amp;BB$1),FALSE)),BB3,BB3+1)))</f>
        <v/>
      </c>
      <c r="BC4" s="17" t="str">
        <f t="shared" ref="BC4:BC43" ca="1" si="29">IF(BC$2="","",IF(ApproverIndex1="","",IF(ISNA(MATCH(ApproverIndex1,INDIRECT("ApproverIndex"&amp;BC$1),FALSE)),BC3,BC3+1)))</f>
        <v/>
      </c>
      <c r="BD4" s="17" t="str">
        <f t="shared" ref="BD4:BD43" ca="1" si="30">IF(BD$2="","",IF(ApproverIndex1="","",IF(ISNA(MATCH(ApproverIndex1,INDIRECT("ApproverIndex"&amp;BD$1),FALSE)),BD3,BD3+1)))</f>
        <v/>
      </c>
      <c r="BE4" s="17" t="str">
        <f t="shared" ref="BE4:BE43" ca="1" si="31">IF(BE$2="","",IF(ApproverIndex1="","",IF(ISNA(MATCH(ApproverIndex1,INDIRECT("ApproverIndex"&amp;BE$1),FALSE)),BE3,BE3+1)))</f>
        <v/>
      </c>
      <c r="BF4" s="17" t="str">
        <f t="shared" ref="BF4:BF43" ca="1" si="32">IF(BF$2="","",IF(ApproverIndex1="","",IF(ISNA(MATCH(ApproverIndex1,INDIRECT("ApproverIndex"&amp;BF$1),FALSE)),BF3,BF3+1)))</f>
        <v/>
      </c>
      <c r="BG4" s="17" t="str">
        <f t="shared" ref="BG4:BG43" ca="1" si="33">IF(BG$2="","",IF(ApproverIndex1="","",IF(ISNA(MATCH(ApproverIndex1,INDIRECT("ApproverIndex"&amp;BG$1),FALSE)),BG3,BG3+1)))</f>
        <v/>
      </c>
      <c r="BH4" s="17" t="str">
        <f t="shared" ref="BH4:BH43" ca="1" si="34">IF(BH$2="","",IF(ApproverIndex1="","",IF(ISNA(MATCH(ApproverIndex1,INDIRECT("ApproverIndex"&amp;BH$1),FALSE)),BH3,BH3+1)))</f>
        <v/>
      </c>
      <c r="BI4" s="17" t="str">
        <f t="shared" ref="BI4:BI43" ca="1" si="35">IF(BI$2="","",IF(ApproverIndex1="","",IF(ISNA(MATCH(ApproverIndex1,INDIRECT("ApproverIndex"&amp;BI$1),FALSE)),BI3,BI3+1)))</f>
        <v/>
      </c>
      <c r="CC4" s="38" t="str">
        <f>IF(ISERR([0]!CostCentres),"",[0]!CostCentres)</f>
        <v/>
      </c>
    </row>
    <row r="5" spans="3:81" x14ac:dyDescent="0.3">
      <c r="C5" s="41"/>
      <c r="D5" s="41"/>
      <c r="E5" s="41"/>
      <c r="F5" s="41"/>
      <c r="G5" s="41"/>
      <c r="H5" s="41"/>
      <c r="I5" s="41"/>
      <c r="J5" s="41"/>
      <c r="K5" s="41"/>
      <c r="L5" s="41"/>
      <c r="M5" s="41"/>
      <c r="N5" s="41"/>
      <c r="O5" s="41"/>
      <c r="P5" s="41"/>
      <c r="Q5" s="40"/>
      <c r="R5" s="40"/>
      <c r="S5" s="40"/>
      <c r="T5" s="40"/>
      <c r="Z5" s="38" t="e">
        <f>IF(ISBLANK($L$33),IF(INDEX([0]!Approver,ROW()-2)=0,"",INDEX([0]!Approver,ROW()-2)),IF(ISNA(MATCH(ROW()-3,ApproverIndexFinal,FALSE)),"",INDEX(ApproverIndex1,MATCH(ROW()-3,ApproverIndexFinal,FALSE))))</f>
        <v>#REF!</v>
      </c>
      <c r="AB5" s="17">
        <f t="shared" si="18"/>
        <v>2</v>
      </c>
      <c r="AC5" s="39" t="str">
        <f ca="1">IF(AC$2="","",IF(ISNA(MATCH(ApproverIndex,INDIRECT("Approvers!"&amp;AC$2),FALSE)),"",INDEX([0]!Approver,MATCH(ApproverIndex,INDIRECT("Approvers!"&amp;AC$2),FALSE))))</f>
        <v/>
      </c>
      <c r="AD5" s="39" t="str">
        <f ca="1">IF(AD$2="","",IF(ISNA(MATCH(ApproverIndex,INDIRECT("Approvers!"&amp;AD$2),FALSE)),"",INDEX([0]!Approver,MATCH(ApproverIndex,INDIRECT("Approvers!"&amp;AD$2),FALSE))))</f>
        <v/>
      </c>
      <c r="AE5" s="39" t="str">
        <f ca="1">IF(AE$2="","",IF(ISNA(MATCH(ApproverIndex,INDIRECT("Approvers!"&amp;AE$2),FALSE)),"",INDEX([0]!Approver,MATCH(ApproverIndex,INDIRECT("Approvers!"&amp;AE$2),FALSE))))</f>
        <v/>
      </c>
      <c r="AF5" s="39" t="str">
        <f ca="1">IF(AF$2="","",IF(ISNA(MATCH(ApproverIndex,INDIRECT("Approvers!"&amp;AF$2),FALSE)),"",INDEX([0]!Approver,MATCH(ApproverIndex,INDIRECT("Approvers!"&amp;AF$2),FALSE))))</f>
        <v/>
      </c>
      <c r="AG5" s="39" t="str">
        <f ca="1">IF(AG$2="","",IF(ISNA(MATCH(ApproverIndex,INDIRECT("Approvers!"&amp;AG$2),FALSE)),"",INDEX([0]!Approver,MATCH(ApproverIndex,INDIRECT("Approvers!"&amp;AG$2),FALSE))))</f>
        <v/>
      </c>
      <c r="AH5" s="39" t="str">
        <f ca="1">IF(AH$2="","",IF(ISNA(MATCH(ApproverIndex,INDIRECT("Approvers!"&amp;AH$2),FALSE)),"",INDEX([0]!Approver,MATCH(ApproverIndex,INDIRECT("Approvers!"&amp;AH$2),FALSE))))</f>
        <v/>
      </c>
      <c r="AI5" s="39" t="str">
        <f ca="1">IF(AI$2="","",IF(ISNA(MATCH(ApproverIndex,INDIRECT("Approvers!"&amp;AI$2),FALSE)),"",INDEX([0]!Approver,MATCH(ApproverIndex,INDIRECT("Approvers!"&amp;AI$2),FALSE))))</f>
        <v/>
      </c>
      <c r="AJ5" s="39" t="str">
        <f ca="1">IF(AJ$2="","",IF(ISNA(MATCH(ApproverIndex,INDIRECT("Approvers!"&amp;AJ$2),FALSE)),"",INDEX([0]!Approver,MATCH(ApproverIndex,INDIRECT("Approvers!"&amp;AJ$2),FALSE))))</f>
        <v/>
      </c>
      <c r="AK5" s="39" t="str">
        <f ca="1">IF(AK$2="","",IF(ISNA(MATCH(ApproverIndex,INDIRECT("Approvers!"&amp;AK$2),FALSE)),"",INDEX([0]!Approver,MATCH(ApproverIndex,INDIRECT("Approvers!"&amp;AK$2),FALSE))))</f>
        <v/>
      </c>
      <c r="AL5" s="39" t="str">
        <f ca="1">IF(AL$2="","",IF(ISNA(MATCH(ApproverIndex,INDIRECT("Approvers!"&amp;AL$2),FALSE)),"",INDEX([0]!Approver,MATCH(ApproverIndex,INDIRECT("Approvers!"&amp;AL$2),FALSE))))</f>
        <v/>
      </c>
      <c r="AM5" s="39" t="str">
        <f ca="1">IF(AM$2="","",IF(ISNA(MATCH(ApproverIndex,INDIRECT("Approvers!"&amp;AM$2),FALSE)),"",INDEX([0]!Approver,MATCH(ApproverIndex,INDIRECT("Approvers!"&amp;AM$2),FALSE))))</f>
        <v/>
      </c>
      <c r="AN5" s="39" t="str">
        <f ca="1">IF(AN$2="","",IF(ISNA(MATCH(ApproverIndex,INDIRECT("Approvers!"&amp;AN$2),FALSE)),"",INDEX([0]!Approver,MATCH(ApproverIndex,INDIRECT("Approvers!"&amp;AN$2),FALSE))))</f>
        <v/>
      </c>
      <c r="AO5" s="39" t="str">
        <f ca="1">IF(AO$2="","",IF(ISNA(MATCH(ApproverIndex,INDIRECT("Approvers!"&amp;AO$2),FALSE)),"",INDEX([0]!Approver,MATCH(ApproverIndex,INDIRECT("Approvers!"&amp;AO$2),FALSE))))</f>
        <v/>
      </c>
      <c r="AP5" s="39" t="str">
        <f ca="1">IF(AP$2="","",IF(ISNA(MATCH(ApproverIndex,INDIRECT("Approvers!"&amp;AP$2),FALSE)),"",INDEX([0]!Approver,MATCH(ApproverIndex,INDIRECT("Approvers!"&amp;AP$2),FALSE))))</f>
        <v/>
      </c>
      <c r="AQ5" s="39" t="str">
        <f ca="1">IF(AQ$2="","",IF(ISNA(MATCH(ApproverIndex,INDIRECT("Approvers!"&amp;AQ$2),FALSE)),"",INDEX([0]!Approver,MATCH(ApproverIndex,INDIRECT("Approvers!"&amp;AQ$2),FALSE))))</f>
        <v/>
      </c>
      <c r="AR5" s="39" t="str">
        <f ca="1">IF(AR$2="","",IF(ISNA(MATCH(ApproverIndex,INDIRECT("Approvers!"&amp;AR$2),FALSE)),"",INDEX([0]!Approver,MATCH(ApproverIndex,INDIRECT("Approvers!"&amp;AR$2),FALSE))))</f>
        <v/>
      </c>
      <c r="AS5" s="17" t="str">
        <f t="shared" si="19"/>
        <v/>
      </c>
      <c r="AT5" s="17" t="str">
        <f t="shared" si="20"/>
        <v/>
      </c>
      <c r="AU5" s="17" t="str">
        <f t="shared" ca="1" si="21"/>
        <v/>
      </c>
      <c r="AV5" s="17" t="str">
        <f t="shared" ca="1" si="22"/>
        <v/>
      </c>
      <c r="AW5" s="17" t="str">
        <f t="shared" ca="1" si="23"/>
        <v/>
      </c>
      <c r="AX5" s="17" t="str">
        <f t="shared" ca="1" si="24"/>
        <v/>
      </c>
      <c r="AY5" s="17" t="str">
        <f t="shared" ca="1" si="25"/>
        <v/>
      </c>
      <c r="AZ5" s="17" t="str">
        <f t="shared" ca="1" si="26"/>
        <v/>
      </c>
      <c r="BA5" s="17" t="str">
        <f t="shared" ca="1" si="27"/>
        <v/>
      </c>
      <c r="BB5" s="17" t="str">
        <f t="shared" ca="1" si="28"/>
        <v/>
      </c>
      <c r="BC5" s="17" t="str">
        <f t="shared" ca="1" si="29"/>
        <v/>
      </c>
      <c r="BD5" s="17" t="str">
        <f t="shared" ca="1" si="30"/>
        <v/>
      </c>
      <c r="BE5" s="17" t="str">
        <f t="shared" ca="1" si="31"/>
        <v/>
      </c>
      <c r="BF5" s="17" t="str">
        <f t="shared" ca="1" si="32"/>
        <v/>
      </c>
      <c r="BG5" s="17" t="str">
        <f t="shared" ca="1" si="33"/>
        <v/>
      </c>
      <c r="BH5" s="17" t="str">
        <f t="shared" ca="1" si="34"/>
        <v/>
      </c>
      <c r="BI5" s="17" t="str">
        <f t="shared" ca="1" si="35"/>
        <v/>
      </c>
      <c r="CC5" s="38" t="str">
        <f>IF(ISERR([0]!CostCentres),"",[0]!CostCentres)</f>
        <v/>
      </c>
    </row>
    <row r="6" spans="3:81" x14ac:dyDescent="0.3">
      <c r="C6" s="55" t="s">
        <v>13</v>
      </c>
      <c r="D6" s="55"/>
      <c r="E6" s="55"/>
      <c r="F6" s="55"/>
      <c r="G6" s="55"/>
      <c r="H6" s="55"/>
      <c r="I6" s="55"/>
      <c r="J6" s="55"/>
      <c r="K6" s="55"/>
      <c r="L6" s="55"/>
      <c r="M6" s="55"/>
      <c r="N6" s="55"/>
      <c r="O6" s="40"/>
      <c r="P6" s="40"/>
      <c r="Q6" s="40"/>
      <c r="R6" s="40"/>
      <c r="S6" s="40"/>
      <c r="T6" s="40"/>
      <c r="Z6" s="38" t="e">
        <f>IF(ISBLANK($L$33),IF(INDEX([0]!Approver,ROW()-2)=0,"",INDEX([0]!Approver,ROW()-2)),IF(ISNA(MATCH(ROW()-3,ApproverIndexFinal,FALSE)),"",INDEX(ApproverIndex1,MATCH(ROW()-3,ApproverIndexFinal,FALSE))))</f>
        <v>#REF!</v>
      </c>
      <c r="AB6" s="17">
        <f t="shared" si="18"/>
        <v>3</v>
      </c>
      <c r="AC6" s="39" t="str">
        <f ca="1">IF(AC$2="","",IF(ISNA(MATCH(ApproverIndex,INDIRECT("Approvers!"&amp;AC$2),FALSE)),"",INDEX([0]!Approver,MATCH(ApproverIndex,INDIRECT("Approvers!"&amp;AC$2),FALSE))))</f>
        <v/>
      </c>
      <c r="AD6" s="39" t="str">
        <f ca="1">IF(AD$2="","",IF(ISNA(MATCH(ApproverIndex,INDIRECT("Approvers!"&amp;AD$2),FALSE)),"",INDEX([0]!Approver,MATCH(ApproverIndex,INDIRECT("Approvers!"&amp;AD$2),FALSE))))</f>
        <v/>
      </c>
      <c r="AE6" s="39" t="str">
        <f ca="1">IF(AE$2="","",IF(ISNA(MATCH(ApproverIndex,INDIRECT("Approvers!"&amp;AE$2),FALSE)),"",INDEX([0]!Approver,MATCH(ApproverIndex,INDIRECT("Approvers!"&amp;AE$2),FALSE))))</f>
        <v/>
      </c>
      <c r="AF6" s="39" t="str">
        <f ca="1">IF(AF$2="","",IF(ISNA(MATCH(ApproverIndex,INDIRECT("Approvers!"&amp;AF$2),FALSE)),"",INDEX([0]!Approver,MATCH(ApproverIndex,INDIRECT("Approvers!"&amp;AF$2),FALSE))))</f>
        <v/>
      </c>
      <c r="AG6" s="39" t="str">
        <f ca="1">IF(AG$2="","",IF(ISNA(MATCH(ApproverIndex,INDIRECT("Approvers!"&amp;AG$2),FALSE)),"",INDEX([0]!Approver,MATCH(ApproverIndex,INDIRECT("Approvers!"&amp;AG$2),FALSE))))</f>
        <v/>
      </c>
      <c r="AH6" s="39" t="str">
        <f ca="1">IF(AH$2="","",IF(ISNA(MATCH(ApproverIndex,INDIRECT("Approvers!"&amp;AH$2),FALSE)),"",INDEX([0]!Approver,MATCH(ApproverIndex,INDIRECT("Approvers!"&amp;AH$2),FALSE))))</f>
        <v/>
      </c>
      <c r="AI6" s="39" t="str">
        <f ca="1">IF(AI$2="","",IF(ISNA(MATCH(ApproverIndex,INDIRECT("Approvers!"&amp;AI$2),FALSE)),"",INDEX([0]!Approver,MATCH(ApproverIndex,INDIRECT("Approvers!"&amp;AI$2),FALSE))))</f>
        <v/>
      </c>
      <c r="AJ6" s="39" t="str">
        <f ca="1">IF(AJ$2="","",IF(ISNA(MATCH(ApproverIndex,INDIRECT("Approvers!"&amp;AJ$2),FALSE)),"",INDEX([0]!Approver,MATCH(ApproverIndex,INDIRECT("Approvers!"&amp;AJ$2),FALSE))))</f>
        <v/>
      </c>
      <c r="AK6" s="39" t="str">
        <f ca="1">IF(AK$2="","",IF(ISNA(MATCH(ApproverIndex,INDIRECT("Approvers!"&amp;AK$2),FALSE)),"",INDEX([0]!Approver,MATCH(ApproverIndex,INDIRECT("Approvers!"&amp;AK$2),FALSE))))</f>
        <v/>
      </c>
      <c r="AL6" s="39" t="str">
        <f ca="1">IF(AL$2="","",IF(ISNA(MATCH(ApproverIndex,INDIRECT("Approvers!"&amp;AL$2),FALSE)),"",INDEX([0]!Approver,MATCH(ApproverIndex,INDIRECT("Approvers!"&amp;AL$2),FALSE))))</f>
        <v/>
      </c>
      <c r="AM6" s="39" t="str">
        <f ca="1">IF(AM$2="","",IF(ISNA(MATCH(ApproverIndex,INDIRECT("Approvers!"&amp;AM$2),FALSE)),"",INDEX([0]!Approver,MATCH(ApproverIndex,INDIRECT("Approvers!"&amp;AM$2),FALSE))))</f>
        <v/>
      </c>
      <c r="AN6" s="39" t="str">
        <f ca="1">IF(AN$2="","",IF(ISNA(MATCH(ApproverIndex,INDIRECT("Approvers!"&amp;AN$2),FALSE)),"",INDEX([0]!Approver,MATCH(ApproverIndex,INDIRECT("Approvers!"&amp;AN$2),FALSE))))</f>
        <v/>
      </c>
      <c r="AO6" s="39" t="str">
        <f ca="1">IF(AO$2="","",IF(ISNA(MATCH(ApproverIndex,INDIRECT("Approvers!"&amp;AO$2),FALSE)),"",INDEX([0]!Approver,MATCH(ApproverIndex,INDIRECT("Approvers!"&amp;AO$2),FALSE))))</f>
        <v/>
      </c>
      <c r="AP6" s="39" t="str">
        <f ca="1">IF(AP$2="","",IF(ISNA(MATCH(ApproverIndex,INDIRECT("Approvers!"&amp;AP$2),FALSE)),"",INDEX([0]!Approver,MATCH(ApproverIndex,INDIRECT("Approvers!"&amp;AP$2),FALSE))))</f>
        <v/>
      </c>
      <c r="AQ6" s="39" t="str">
        <f ca="1">IF(AQ$2="","",IF(ISNA(MATCH(ApproverIndex,INDIRECT("Approvers!"&amp;AQ$2),FALSE)),"",INDEX([0]!Approver,MATCH(ApproverIndex,INDIRECT("Approvers!"&amp;AQ$2),FALSE))))</f>
        <v/>
      </c>
      <c r="AR6" s="39" t="str">
        <f ca="1">IF(AR$2="","",IF(ISNA(MATCH(ApproverIndex,INDIRECT("Approvers!"&amp;AR$2),FALSE)),"",INDEX([0]!Approver,MATCH(ApproverIndex,INDIRECT("Approvers!"&amp;AR$2),FALSE))))</f>
        <v/>
      </c>
      <c r="AS6" s="17" t="str">
        <f t="shared" si="19"/>
        <v/>
      </c>
      <c r="AT6" s="17" t="str">
        <f t="shared" si="20"/>
        <v/>
      </c>
      <c r="AU6" s="17" t="str">
        <f t="shared" ca="1" si="21"/>
        <v/>
      </c>
      <c r="AV6" s="17" t="str">
        <f t="shared" ca="1" si="22"/>
        <v/>
      </c>
      <c r="AW6" s="17" t="str">
        <f t="shared" ca="1" si="23"/>
        <v/>
      </c>
      <c r="AX6" s="17" t="str">
        <f t="shared" ca="1" si="24"/>
        <v/>
      </c>
      <c r="AY6" s="17" t="str">
        <f t="shared" ca="1" si="25"/>
        <v/>
      </c>
      <c r="AZ6" s="17" t="str">
        <f t="shared" ca="1" si="26"/>
        <v/>
      </c>
      <c r="BA6" s="17" t="str">
        <f t="shared" ca="1" si="27"/>
        <v/>
      </c>
      <c r="BB6" s="17" t="str">
        <f t="shared" ca="1" si="28"/>
        <v/>
      </c>
      <c r="BC6" s="17" t="str">
        <f t="shared" ca="1" si="29"/>
        <v/>
      </c>
      <c r="BD6" s="17" t="str">
        <f t="shared" ca="1" si="30"/>
        <v/>
      </c>
      <c r="BE6" s="17" t="str">
        <f t="shared" ca="1" si="31"/>
        <v/>
      </c>
      <c r="BF6" s="17" t="str">
        <f t="shared" ca="1" si="32"/>
        <v/>
      </c>
      <c r="BG6" s="17" t="str">
        <f t="shared" ca="1" si="33"/>
        <v/>
      </c>
      <c r="BH6" s="17" t="str">
        <f t="shared" ca="1" si="34"/>
        <v/>
      </c>
      <c r="BI6" s="17" t="str">
        <f t="shared" ca="1" si="35"/>
        <v/>
      </c>
      <c r="CC6" s="38" t="str">
        <f>IF(ISERR([0]!CostCentres),"",[0]!CostCentres)</f>
        <v/>
      </c>
    </row>
    <row r="7" spans="3:81" x14ac:dyDescent="0.3">
      <c r="C7" s="41"/>
      <c r="D7" s="41"/>
      <c r="E7" s="41"/>
      <c r="F7" s="41"/>
      <c r="G7" s="41"/>
      <c r="H7" s="41"/>
      <c r="I7" s="41"/>
      <c r="J7" s="41"/>
      <c r="K7" s="41"/>
      <c r="L7" s="41"/>
      <c r="M7" s="41"/>
      <c r="N7" s="41"/>
      <c r="O7" s="41"/>
      <c r="P7" s="41"/>
      <c r="Q7" s="40"/>
      <c r="R7" s="40"/>
      <c r="S7" s="40"/>
      <c r="T7" s="40"/>
      <c r="Z7" s="38" t="e">
        <f>IF(ISBLANK($L$33),IF(INDEX([0]!Approver,ROW()-2)=0,"",INDEX([0]!Approver,ROW()-2)),IF(ISNA(MATCH(ROW()-3,ApproverIndexFinal,FALSE)),"",INDEX(ApproverIndex1,MATCH(ROW()-3,ApproverIndexFinal,FALSE))))</f>
        <v>#REF!</v>
      </c>
      <c r="AB7" s="17">
        <f>AB6+1</f>
        <v>4</v>
      </c>
      <c r="AC7" s="39" t="str">
        <f ca="1">IF(AC$2="","",IF(ISNA(MATCH(ApproverIndex,INDIRECT("Approvers!"&amp;AC$2),FALSE)),"",INDEX([0]!Approver,MATCH(ApproverIndex,INDIRECT("Approvers!"&amp;AC$2),FALSE))))</f>
        <v/>
      </c>
      <c r="AD7" s="39" t="str">
        <f ca="1">IF(AD$2="","",IF(ISNA(MATCH(ApproverIndex,INDIRECT("Approvers!"&amp;AD$2),FALSE)),"",INDEX([0]!Approver,MATCH(ApproverIndex,INDIRECT("Approvers!"&amp;AD$2),FALSE))))</f>
        <v/>
      </c>
      <c r="AE7" s="39" t="str">
        <f ca="1">IF(AE$2="","",IF(ISNA(MATCH(ApproverIndex,INDIRECT("Approvers!"&amp;AE$2),FALSE)),"",INDEX([0]!Approver,MATCH(ApproverIndex,INDIRECT("Approvers!"&amp;AE$2),FALSE))))</f>
        <v/>
      </c>
      <c r="AF7" s="39" t="str">
        <f ca="1">IF(AF$2="","",IF(ISNA(MATCH(ApproverIndex,INDIRECT("Approvers!"&amp;AF$2),FALSE)),"",INDEX([0]!Approver,MATCH(ApproverIndex,INDIRECT("Approvers!"&amp;AF$2),FALSE))))</f>
        <v/>
      </c>
      <c r="AG7" s="39" t="str">
        <f ca="1">IF(AG$2="","",IF(ISNA(MATCH(ApproverIndex,INDIRECT("Approvers!"&amp;AG$2),FALSE)),"",INDEX([0]!Approver,MATCH(ApproverIndex,INDIRECT("Approvers!"&amp;AG$2),FALSE))))</f>
        <v/>
      </c>
      <c r="AH7" s="39" t="str">
        <f ca="1">IF(AH$2="","",IF(ISNA(MATCH(ApproverIndex,INDIRECT("Approvers!"&amp;AH$2),FALSE)),"",INDEX([0]!Approver,MATCH(ApproverIndex,INDIRECT("Approvers!"&amp;AH$2),FALSE))))</f>
        <v/>
      </c>
      <c r="AI7" s="39" t="str">
        <f ca="1">IF(AI$2="","",IF(ISNA(MATCH(ApproverIndex,INDIRECT("Approvers!"&amp;AI$2),FALSE)),"",INDEX([0]!Approver,MATCH(ApproverIndex,INDIRECT("Approvers!"&amp;AI$2),FALSE))))</f>
        <v/>
      </c>
      <c r="AJ7" s="39" t="str">
        <f ca="1">IF(AJ$2="","",IF(ISNA(MATCH(ApproverIndex,INDIRECT("Approvers!"&amp;AJ$2),FALSE)),"",INDEX([0]!Approver,MATCH(ApproverIndex,INDIRECT("Approvers!"&amp;AJ$2),FALSE))))</f>
        <v/>
      </c>
      <c r="AK7" s="39" t="str">
        <f ca="1">IF(AK$2="","",IF(ISNA(MATCH(ApproverIndex,INDIRECT("Approvers!"&amp;AK$2),FALSE)),"",INDEX([0]!Approver,MATCH(ApproverIndex,INDIRECT("Approvers!"&amp;AK$2),FALSE))))</f>
        <v/>
      </c>
      <c r="AL7" s="39" t="str">
        <f ca="1">IF(AL$2="","",IF(ISNA(MATCH(ApproverIndex,INDIRECT("Approvers!"&amp;AL$2),FALSE)),"",INDEX([0]!Approver,MATCH(ApproverIndex,INDIRECT("Approvers!"&amp;AL$2),FALSE))))</f>
        <v/>
      </c>
      <c r="AM7" s="39" t="str">
        <f ca="1">IF(AM$2="","",IF(ISNA(MATCH(ApproverIndex,INDIRECT("Approvers!"&amp;AM$2),FALSE)),"",INDEX([0]!Approver,MATCH(ApproverIndex,INDIRECT("Approvers!"&amp;AM$2),FALSE))))</f>
        <v/>
      </c>
      <c r="AN7" s="39" t="str">
        <f ca="1">IF(AN$2="","",IF(ISNA(MATCH(ApproverIndex,INDIRECT("Approvers!"&amp;AN$2),FALSE)),"",INDEX([0]!Approver,MATCH(ApproverIndex,INDIRECT("Approvers!"&amp;AN$2),FALSE))))</f>
        <v/>
      </c>
      <c r="AO7" s="39" t="str">
        <f ca="1">IF(AO$2="","",IF(ISNA(MATCH(ApproverIndex,INDIRECT("Approvers!"&amp;AO$2),FALSE)),"",INDEX([0]!Approver,MATCH(ApproverIndex,INDIRECT("Approvers!"&amp;AO$2),FALSE))))</f>
        <v/>
      </c>
      <c r="AP7" s="39" t="str">
        <f ca="1">IF(AP$2="","",IF(ISNA(MATCH(ApproverIndex,INDIRECT("Approvers!"&amp;AP$2),FALSE)),"",INDEX([0]!Approver,MATCH(ApproverIndex,INDIRECT("Approvers!"&amp;AP$2),FALSE))))</f>
        <v/>
      </c>
      <c r="AQ7" s="39" t="str">
        <f ca="1">IF(AQ$2="","",IF(ISNA(MATCH(ApproverIndex,INDIRECT("Approvers!"&amp;AQ$2),FALSE)),"",INDEX([0]!Approver,MATCH(ApproverIndex,INDIRECT("Approvers!"&amp;AQ$2),FALSE))))</f>
        <v/>
      </c>
      <c r="AR7" s="39" t="str">
        <f ca="1">IF(AR$2="","",IF(ISNA(MATCH(ApproverIndex,INDIRECT("Approvers!"&amp;AR$2),FALSE)),"",INDEX([0]!Approver,MATCH(ApproverIndex,INDIRECT("Approvers!"&amp;AR$2),FALSE))))</f>
        <v/>
      </c>
      <c r="AS7" s="17" t="str">
        <f t="shared" si="19"/>
        <v/>
      </c>
      <c r="AT7" s="17" t="str">
        <f t="shared" si="20"/>
        <v/>
      </c>
      <c r="AU7" s="17" t="str">
        <f t="shared" ca="1" si="21"/>
        <v/>
      </c>
      <c r="AV7" s="17" t="str">
        <f t="shared" ca="1" si="22"/>
        <v/>
      </c>
      <c r="AW7" s="17" t="str">
        <f t="shared" ca="1" si="23"/>
        <v/>
      </c>
      <c r="AX7" s="17" t="str">
        <f t="shared" ca="1" si="24"/>
        <v/>
      </c>
      <c r="AY7" s="17" t="str">
        <f t="shared" ca="1" si="25"/>
        <v/>
      </c>
      <c r="AZ7" s="17" t="str">
        <f t="shared" ca="1" si="26"/>
        <v/>
      </c>
      <c r="BA7" s="17" t="str">
        <f t="shared" ca="1" si="27"/>
        <v/>
      </c>
      <c r="BB7" s="17" t="str">
        <f t="shared" ca="1" si="28"/>
        <v/>
      </c>
      <c r="BC7" s="17" t="str">
        <f t="shared" ca="1" si="29"/>
        <v/>
      </c>
      <c r="BD7" s="17" t="str">
        <f t="shared" ca="1" si="30"/>
        <v/>
      </c>
      <c r="BE7" s="17" t="str">
        <f t="shared" ca="1" si="31"/>
        <v/>
      </c>
      <c r="BF7" s="17" t="str">
        <f t="shared" ca="1" si="32"/>
        <v/>
      </c>
      <c r="BG7" s="17" t="str">
        <f t="shared" ca="1" si="33"/>
        <v/>
      </c>
      <c r="BH7" s="17" t="str">
        <f t="shared" ca="1" si="34"/>
        <v/>
      </c>
      <c r="BI7" s="17" t="str">
        <f t="shared" ca="1" si="35"/>
        <v/>
      </c>
      <c r="CC7" s="38" t="str">
        <f>IF(ISERR([0]!CostCentres),"",[0]!CostCentres)</f>
        <v/>
      </c>
    </row>
    <row r="8" spans="3:81" x14ac:dyDescent="0.3">
      <c r="C8" s="18" t="s">
        <v>8</v>
      </c>
      <c r="D8" s="42"/>
      <c r="E8" s="41"/>
      <c r="F8" s="41"/>
      <c r="G8" s="41"/>
      <c r="H8" s="41"/>
      <c r="I8" s="41"/>
      <c r="J8" s="41"/>
      <c r="K8" s="41"/>
      <c r="L8" s="41"/>
      <c r="M8" s="41"/>
      <c r="N8" s="41"/>
      <c r="O8" s="41"/>
      <c r="P8" s="41"/>
      <c r="Q8" s="40"/>
      <c r="R8" s="40"/>
      <c r="S8" s="40"/>
      <c r="T8" s="40"/>
      <c r="Z8" s="38" t="e">
        <f>IF(ISBLANK($L$33),IF(INDEX([0]!Approver,ROW()-2)=0,"",INDEX([0]!Approver,ROW()-2)),IF(ISNA(MATCH(ROW()-3,ApproverIndexFinal,FALSE)),"",INDEX(ApproverIndex1,MATCH(ROW()-3,ApproverIndexFinal,FALSE))))</f>
        <v>#REF!</v>
      </c>
      <c r="AB8" s="17">
        <f t="shared" ref="AB8:AB42" si="36">AB7+1</f>
        <v>5</v>
      </c>
      <c r="AC8" s="39" t="str">
        <f ca="1">IF(AC$2="","",IF(ISNA(MATCH(ApproverIndex,INDIRECT("Approvers!"&amp;AC$2),FALSE)),"",INDEX([0]!Approver,MATCH(ApproverIndex,INDIRECT("Approvers!"&amp;AC$2),FALSE))))</f>
        <v/>
      </c>
      <c r="AD8" s="39" t="str">
        <f ca="1">IF(AD$2="","",IF(ISNA(MATCH(ApproverIndex,INDIRECT("Approvers!"&amp;AD$2),FALSE)),"",INDEX([0]!Approver,MATCH(ApproverIndex,INDIRECT("Approvers!"&amp;AD$2),FALSE))))</f>
        <v/>
      </c>
      <c r="AE8" s="39" t="str">
        <f ca="1">IF(AE$2="","",IF(ISNA(MATCH(ApproverIndex,INDIRECT("Approvers!"&amp;AE$2),FALSE)),"",INDEX([0]!Approver,MATCH(ApproverIndex,INDIRECT("Approvers!"&amp;AE$2),FALSE))))</f>
        <v/>
      </c>
      <c r="AF8" s="39" t="str">
        <f ca="1">IF(AF$2="","",IF(ISNA(MATCH(ApproverIndex,INDIRECT("Approvers!"&amp;AF$2),FALSE)),"",INDEX([0]!Approver,MATCH(ApproverIndex,INDIRECT("Approvers!"&amp;AF$2),FALSE))))</f>
        <v/>
      </c>
      <c r="AG8" s="39" t="str">
        <f ca="1">IF(AG$2="","",IF(ISNA(MATCH(ApproverIndex,INDIRECT("Approvers!"&amp;AG$2),FALSE)),"",INDEX([0]!Approver,MATCH(ApproverIndex,INDIRECT("Approvers!"&amp;AG$2),FALSE))))</f>
        <v/>
      </c>
      <c r="AH8" s="39" t="str">
        <f ca="1">IF(AH$2="","",IF(ISNA(MATCH(ApproverIndex,INDIRECT("Approvers!"&amp;AH$2),FALSE)),"",INDEX([0]!Approver,MATCH(ApproverIndex,INDIRECT("Approvers!"&amp;AH$2),FALSE))))</f>
        <v/>
      </c>
      <c r="AI8" s="39" t="str">
        <f ca="1">IF(AI$2="","",IF(ISNA(MATCH(ApproverIndex,INDIRECT("Approvers!"&amp;AI$2),FALSE)),"",INDEX([0]!Approver,MATCH(ApproverIndex,INDIRECT("Approvers!"&amp;AI$2),FALSE))))</f>
        <v/>
      </c>
      <c r="AJ8" s="39" t="str">
        <f ca="1">IF(AJ$2="","",IF(ISNA(MATCH(ApproverIndex,INDIRECT("Approvers!"&amp;AJ$2),FALSE)),"",INDEX([0]!Approver,MATCH(ApproverIndex,INDIRECT("Approvers!"&amp;AJ$2),FALSE))))</f>
        <v/>
      </c>
      <c r="AK8" s="39" t="str">
        <f ca="1">IF(AK$2="","",IF(ISNA(MATCH(ApproverIndex,INDIRECT("Approvers!"&amp;AK$2),FALSE)),"",INDEX([0]!Approver,MATCH(ApproverIndex,INDIRECT("Approvers!"&amp;AK$2),FALSE))))</f>
        <v/>
      </c>
      <c r="AL8" s="39" t="str">
        <f ca="1">IF(AL$2="","",IF(ISNA(MATCH(ApproverIndex,INDIRECT("Approvers!"&amp;AL$2),FALSE)),"",INDEX([0]!Approver,MATCH(ApproverIndex,INDIRECT("Approvers!"&amp;AL$2),FALSE))))</f>
        <v/>
      </c>
      <c r="AM8" s="39" t="str">
        <f ca="1">IF(AM$2="","",IF(ISNA(MATCH(ApproverIndex,INDIRECT("Approvers!"&amp;AM$2),FALSE)),"",INDEX([0]!Approver,MATCH(ApproverIndex,INDIRECT("Approvers!"&amp;AM$2),FALSE))))</f>
        <v/>
      </c>
      <c r="AN8" s="39" t="str">
        <f ca="1">IF(AN$2="","",IF(ISNA(MATCH(ApproverIndex,INDIRECT("Approvers!"&amp;AN$2),FALSE)),"",INDEX([0]!Approver,MATCH(ApproverIndex,INDIRECT("Approvers!"&amp;AN$2),FALSE))))</f>
        <v/>
      </c>
      <c r="AO8" s="39" t="str">
        <f ca="1">IF(AO$2="","",IF(ISNA(MATCH(ApproverIndex,INDIRECT("Approvers!"&amp;AO$2),FALSE)),"",INDEX([0]!Approver,MATCH(ApproverIndex,INDIRECT("Approvers!"&amp;AO$2),FALSE))))</f>
        <v/>
      </c>
      <c r="AP8" s="39" t="str">
        <f ca="1">IF(AP$2="","",IF(ISNA(MATCH(ApproverIndex,INDIRECT("Approvers!"&amp;AP$2),FALSE)),"",INDEX([0]!Approver,MATCH(ApproverIndex,INDIRECT("Approvers!"&amp;AP$2),FALSE))))</f>
        <v/>
      </c>
      <c r="AQ8" s="39" t="str">
        <f ca="1">IF(AQ$2="","",IF(ISNA(MATCH(ApproverIndex,INDIRECT("Approvers!"&amp;AQ$2),FALSE)),"",INDEX([0]!Approver,MATCH(ApproverIndex,INDIRECT("Approvers!"&amp;AQ$2),FALSE))))</f>
        <v/>
      </c>
      <c r="AR8" s="39" t="str">
        <f ca="1">IF(AR$2="","",IF(ISNA(MATCH(ApproverIndex,INDIRECT("Approvers!"&amp;AR$2),FALSE)),"",INDEX([0]!Approver,MATCH(ApproverIndex,INDIRECT("Approvers!"&amp;AR$2),FALSE))))</f>
        <v/>
      </c>
      <c r="AS8" s="17" t="str">
        <f t="shared" si="19"/>
        <v/>
      </c>
      <c r="AT8" s="17" t="str">
        <f t="shared" si="20"/>
        <v/>
      </c>
      <c r="AU8" s="17" t="str">
        <f t="shared" ca="1" si="21"/>
        <v/>
      </c>
      <c r="AV8" s="17" t="str">
        <f t="shared" ca="1" si="22"/>
        <v/>
      </c>
      <c r="AW8" s="17" t="str">
        <f t="shared" ca="1" si="23"/>
        <v/>
      </c>
      <c r="AX8" s="17" t="str">
        <f t="shared" ca="1" si="24"/>
        <v/>
      </c>
      <c r="AY8" s="17" t="str">
        <f t="shared" ca="1" si="25"/>
        <v/>
      </c>
      <c r="AZ8" s="17" t="str">
        <f t="shared" ca="1" si="26"/>
        <v/>
      </c>
      <c r="BA8" s="17" t="str">
        <f t="shared" ca="1" si="27"/>
        <v/>
      </c>
      <c r="BB8" s="17" t="str">
        <f t="shared" ca="1" si="28"/>
        <v/>
      </c>
      <c r="BC8" s="17" t="str">
        <f t="shared" ca="1" si="29"/>
        <v/>
      </c>
      <c r="BD8" s="17" t="str">
        <f t="shared" ca="1" si="30"/>
        <v/>
      </c>
      <c r="BE8" s="17" t="str">
        <f t="shared" ca="1" si="31"/>
        <v/>
      </c>
      <c r="BF8" s="17" t="str">
        <f t="shared" ca="1" si="32"/>
        <v/>
      </c>
      <c r="BG8" s="17" t="str">
        <f t="shared" ca="1" si="33"/>
        <v/>
      </c>
      <c r="BH8" s="17" t="str">
        <f t="shared" ca="1" si="34"/>
        <v/>
      </c>
      <c r="BI8" s="17" t="str">
        <f t="shared" ca="1" si="35"/>
        <v/>
      </c>
      <c r="CC8" s="38" t="str">
        <f>IF(ISERR([0]!CostCentres),"",[0]!CostCentres)</f>
        <v/>
      </c>
    </row>
    <row r="9" spans="3:81" x14ac:dyDescent="0.3">
      <c r="C9" s="55" t="s">
        <v>9</v>
      </c>
      <c r="D9" s="55"/>
      <c r="E9" s="55"/>
      <c r="F9" s="55"/>
      <c r="G9" s="55"/>
      <c r="H9" s="55"/>
      <c r="I9" s="55"/>
      <c r="J9" s="55"/>
      <c r="K9" s="55"/>
      <c r="L9" s="55"/>
      <c r="M9" s="55"/>
      <c r="N9" s="55"/>
      <c r="O9" s="41"/>
      <c r="P9" s="41"/>
      <c r="Q9" s="40"/>
      <c r="R9" s="40"/>
      <c r="S9" s="40"/>
      <c r="T9" s="40"/>
      <c r="Z9" s="38" t="e">
        <f>IF(ISBLANK($L$33),IF(INDEX([0]!Approver,ROW()-2)=0,"",INDEX([0]!Approver,ROW()-2)),IF(ISNA(MATCH(ROW()-3,ApproverIndexFinal,FALSE)),"",INDEX(ApproverIndex1,MATCH(ROW()-3,ApproverIndexFinal,FALSE))))</f>
        <v>#REF!</v>
      </c>
      <c r="AB9" s="17">
        <f t="shared" si="36"/>
        <v>6</v>
      </c>
      <c r="AC9" s="39" t="str">
        <f ca="1">IF(AC$2="","",IF(ISNA(MATCH(ApproverIndex,INDIRECT("Approvers!"&amp;AC$2),FALSE)),"",INDEX([0]!Approver,MATCH(ApproverIndex,INDIRECT("Approvers!"&amp;AC$2),FALSE))))</f>
        <v/>
      </c>
      <c r="AD9" s="39" t="str">
        <f ca="1">IF(AD$2="","",IF(ISNA(MATCH(ApproverIndex,INDIRECT("Approvers!"&amp;AD$2),FALSE)),"",INDEX([0]!Approver,MATCH(ApproverIndex,INDIRECT("Approvers!"&amp;AD$2),FALSE))))</f>
        <v/>
      </c>
      <c r="AE9" s="39" t="str">
        <f ca="1">IF(AE$2="","",IF(ISNA(MATCH(ApproverIndex,INDIRECT("Approvers!"&amp;AE$2),FALSE)),"",INDEX([0]!Approver,MATCH(ApproverIndex,INDIRECT("Approvers!"&amp;AE$2),FALSE))))</f>
        <v/>
      </c>
      <c r="AF9" s="39" t="str">
        <f ca="1">IF(AF$2="","",IF(ISNA(MATCH(ApproverIndex,INDIRECT("Approvers!"&amp;AF$2),FALSE)),"",INDEX([0]!Approver,MATCH(ApproverIndex,INDIRECT("Approvers!"&amp;AF$2),FALSE))))</f>
        <v/>
      </c>
      <c r="AG9" s="39" t="str">
        <f ca="1">IF(AG$2="","",IF(ISNA(MATCH(ApproverIndex,INDIRECT("Approvers!"&amp;AG$2),FALSE)),"",INDEX([0]!Approver,MATCH(ApproverIndex,INDIRECT("Approvers!"&amp;AG$2),FALSE))))</f>
        <v/>
      </c>
      <c r="AH9" s="39" t="str">
        <f ca="1">IF(AH$2="","",IF(ISNA(MATCH(ApproverIndex,INDIRECT("Approvers!"&amp;AH$2),FALSE)),"",INDEX([0]!Approver,MATCH(ApproverIndex,INDIRECT("Approvers!"&amp;AH$2),FALSE))))</f>
        <v/>
      </c>
      <c r="AI9" s="39" t="str">
        <f ca="1">IF(AI$2="","",IF(ISNA(MATCH(ApproverIndex,INDIRECT("Approvers!"&amp;AI$2),FALSE)),"",INDEX([0]!Approver,MATCH(ApproverIndex,INDIRECT("Approvers!"&amp;AI$2),FALSE))))</f>
        <v/>
      </c>
      <c r="AJ9" s="39" t="str">
        <f ca="1">IF(AJ$2="","",IF(ISNA(MATCH(ApproverIndex,INDIRECT("Approvers!"&amp;AJ$2),FALSE)),"",INDEX([0]!Approver,MATCH(ApproverIndex,INDIRECT("Approvers!"&amp;AJ$2),FALSE))))</f>
        <v/>
      </c>
      <c r="AK9" s="39" t="str">
        <f ca="1">IF(AK$2="","",IF(ISNA(MATCH(ApproverIndex,INDIRECT("Approvers!"&amp;AK$2),FALSE)),"",INDEX([0]!Approver,MATCH(ApproverIndex,INDIRECT("Approvers!"&amp;AK$2),FALSE))))</f>
        <v/>
      </c>
      <c r="AL9" s="39" t="str">
        <f ca="1">IF(AL$2="","",IF(ISNA(MATCH(ApproverIndex,INDIRECT("Approvers!"&amp;AL$2),FALSE)),"",INDEX([0]!Approver,MATCH(ApproverIndex,INDIRECT("Approvers!"&amp;AL$2),FALSE))))</f>
        <v/>
      </c>
      <c r="AM9" s="39" t="str">
        <f ca="1">IF(AM$2="","",IF(ISNA(MATCH(ApproverIndex,INDIRECT("Approvers!"&amp;AM$2),FALSE)),"",INDEX([0]!Approver,MATCH(ApproverIndex,INDIRECT("Approvers!"&amp;AM$2),FALSE))))</f>
        <v/>
      </c>
      <c r="AN9" s="39" t="str">
        <f ca="1">IF(AN$2="","",IF(ISNA(MATCH(ApproverIndex,INDIRECT("Approvers!"&amp;AN$2),FALSE)),"",INDEX([0]!Approver,MATCH(ApproverIndex,INDIRECT("Approvers!"&amp;AN$2),FALSE))))</f>
        <v/>
      </c>
      <c r="AO9" s="39" t="str">
        <f ca="1">IF(AO$2="","",IF(ISNA(MATCH(ApproverIndex,INDIRECT("Approvers!"&amp;AO$2),FALSE)),"",INDEX([0]!Approver,MATCH(ApproverIndex,INDIRECT("Approvers!"&amp;AO$2),FALSE))))</f>
        <v/>
      </c>
      <c r="AP9" s="39" t="str">
        <f ca="1">IF(AP$2="","",IF(ISNA(MATCH(ApproverIndex,INDIRECT("Approvers!"&amp;AP$2),FALSE)),"",INDEX([0]!Approver,MATCH(ApproverIndex,INDIRECT("Approvers!"&amp;AP$2),FALSE))))</f>
        <v/>
      </c>
      <c r="AQ9" s="39" t="str">
        <f ca="1">IF(AQ$2="","",IF(ISNA(MATCH(ApproverIndex,INDIRECT("Approvers!"&amp;AQ$2),FALSE)),"",INDEX([0]!Approver,MATCH(ApproverIndex,INDIRECT("Approvers!"&amp;AQ$2),FALSE))))</f>
        <v/>
      </c>
      <c r="AR9" s="39" t="str">
        <f ca="1">IF(AR$2="","",IF(ISNA(MATCH(ApproverIndex,INDIRECT("Approvers!"&amp;AR$2),FALSE)),"",INDEX([0]!Approver,MATCH(ApproverIndex,INDIRECT("Approvers!"&amp;AR$2),FALSE))))</f>
        <v/>
      </c>
      <c r="AS9" s="17" t="str">
        <f t="shared" si="19"/>
        <v/>
      </c>
      <c r="AT9" s="17" t="str">
        <f t="shared" si="20"/>
        <v/>
      </c>
      <c r="AU9" s="17" t="str">
        <f t="shared" ca="1" si="21"/>
        <v/>
      </c>
      <c r="AV9" s="17" t="str">
        <f t="shared" ca="1" si="22"/>
        <v/>
      </c>
      <c r="AW9" s="17" t="str">
        <f t="shared" ca="1" si="23"/>
        <v/>
      </c>
      <c r="AX9" s="17" t="str">
        <f t="shared" ca="1" si="24"/>
        <v/>
      </c>
      <c r="AY9" s="17" t="str">
        <f t="shared" ca="1" si="25"/>
        <v/>
      </c>
      <c r="AZ9" s="17" t="str">
        <f t="shared" ca="1" si="26"/>
        <v/>
      </c>
      <c r="BA9" s="17" t="str">
        <f t="shared" ca="1" si="27"/>
        <v/>
      </c>
      <c r="BB9" s="17" t="str">
        <f t="shared" ca="1" si="28"/>
        <v/>
      </c>
      <c r="BC9" s="17" t="str">
        <f t="shared" ca="1" si="29"/>
        <v/>
      </c>
      <c r="BD9" s="17" t="str">
        <f t="shared" ca="1" si="30"/>
        <v/>
      </c>
      <c r="BE9" s="17" t="str">
        <f t="shared" ca="1" si="31"/>
        <v/>
      </c>
      <c r="BF9" s="17" t="str">
        <f t="shared" ca="1" si="32"/>
        <v/>
      </c>
      <c r="BG9" s="17" t="str">
        <f t="shared" ca="1" si="33"/>
        <v/>
      </c>
      <c r="BH9" s="17" t="str">
        <f t="shared" ca="1" si="34"/>
        <v/>
      </c>
      <c r="BI9" s="17" t="str">
        <f t="shared" ca="1" si="35"/>
        <v/>
      </c>
      <c r="CC9" s="38" t="str">
        <f>IF(ISERR([0]!CostCentres),"",[0]!CostCentres)</f>
        <v/>
      </c>
    </row>
    <row r="10" spans="3:81" ht="34.799999999999997" customHeight="1" x14ac:dyDescent="0.3">
      <c r="C10" s="76" t="s">
        <v>58</v>
      </c>
      <c r="D10" s="76"/>
      <c r="E10" s="76"/>
      <c r="F10" s="76"/>
      <c r="G10" s="76"/>
      <c r="H10" s="76"/>
      <c r="I10" s="76"/>
      <c r="J10" s="76"/>
      <c r="K10" s="76"/>
      <c r="L10" s="76"/>
      <c r="M10" s="76"/>
      <c r="N10" s="76"/>
      <c r="O10" s="76"/>
      <c r="P10" s="41"/>
      <c r="Q10" s="40"/>
      <c r="R10" s="40"/>
      <c r="S10" s="40"/>
      <c r="T10" s="40"/>
      <c r="Z10" s="38" t="e">
        <f>IF(ISBLANK($L$33),IF(INDEX([0]!Approver,ROW()-2)=0,"",INDEX([0]!Approver,ROW()-2)),IF(ISNA(MATCH(ROW()-3,ApproverIndexFinal,FALSE)),"",INDEX(ApproverIndex1,MATCH(ROW()-3,ApproverIndexFinal,FALSE))))</f>
        <v>#REF!</v>
      </c>
      <c r="AB10" s="17">
        <f t="shared" si="36"/>
        <v>7</v>
      </c>
      <c r="AC10" s="39" t="str">
        <f ca="1">IF(AC$2="","",IF(ISNA(MATCH(ApproverIndex,INDIRECT("Approvers!"&amp;AC$2),FALSE)),"",INDEX([0]!Approver,MATCH(ApproverIndex,INDIRECT("Approvers!"&amp;AC$2),FALSE))))</f>
        <v/>
      </c>
      <c r="AD10" s="39" t="str">
        <f ca="1">IF(AD$2="","",IF(ISNA(MATCH(ApproverIndex,INDIRECT("Approvers!"&amp;AD$2),FALSE)),"",INDEX([0]!Approver,MATCH(ApproverIndex,INDIRECT("Approvers!"&amp;AD$2),FALSE))))</f>
        <v/>
      </c>
      <c r="AE10" s="39" t="str">
        <f ca="1">IF(AE$2="","",IF(ISNA(MATCH(ApproverIndex,INDIRECT("Approvers!"&amp;AE$2),FALSE)),"",INDEX([0]!Approver,MATCH(ApproverIndex,INDIRECT("Approvers!"&amp;AE$2),FALSE))))</f>
        <v/>
      </c>
      <c r="AF10" s="39" t="str">
        <f ca="1">IF(AF$2="","",IF(ISNA(MATCH(ApproverIndex,INDIRECT("Approvers!"&amp;AF$2),FALSE)),"",INDEX([0]!Approver,MATCH(ApproverIndex,INDIRECT("Approvers!"&amp;AF$2),FALSE))))</f>
        <v/>
      </c>
      <c r="AG10" s="39" t="str">
        <f ca="1">IF(AG$2="","",IF(ISNA(MATCH(ApproverIndex,INDIRECT("Approvers!"&amp;AG$2),FALSE)),"",INDEX([0]!Approver,MATCH(ApproverIndex,INDIRECT("Approvers!"&amp;AG$2),FALSE))))</f>
        <v/>
      </c>
      <c r="AH10" s="39" t="str">
        <f ca="1">IF(AH$2="","",IF(ISNA(MATCH(ApproverIndex,INDIRECT("Approvers!"&amp;AH$2),FALSE)),"",INDEX([0]!Approver,MATCH(ApproverIndex,INDIRECT("Approvers!"&amp;AH$2),FALSE))))</f>
        <v/>
      </c>
      <c r="AI10" s="39" t="str">
        <f ca="1">IF(AI$2="","",IF(ISNA(MATCH(ApproverIndex,INDIRECT("Approvers!"&amp;AI$2),FALSE)),"",INDEX([0]!Approver,MATCH(ApproverIndex,INDIRECT("Approvers!"&amp;AI$2),FALSE))))</f>
        <v/>
      </c>
      <c r="AJ10" s="39" t="str">
        <f ca="1">IF(AJ$2="","",IF(ISNA(MATCH(ApproverIndex,INDIRECT("Approvers!"&amp;AJ$2),FALSE)),"",INDEX([0]!Approver,MATCH(ApproverIndex,INDIRECT("Approvers!"&amp;AJ$2),FALSE))))</f>
        <v/>
      </c>
      <c r="AK10" s="39" t="str">
        <f ca="1">IF(AK$2="","",IF(ISNA(MATCH(ApproverIndex,INDIRECT("Approvers!"&amp;AK$2),FALSE)),"",INDEX([0]!Approver,MATCH(ApproverIndex,INDIRECT("Approvers!"&amp;AK$2),FALSE))))</f>
        <v/>
      </c>
      <c r="AL10" s="39" t="str">
        <f ca="1">IF(AL$2="","",IF(ISNA(MATCH(ApproverIndex,INDIRECT("Approvers!"&amp;AL$2),FALSE)),"",INDEX([0]!Approver,MATCH(ApproverIndex,INDIRECT("Approvers!"&amp;AL$2),FALSE))))</f>
        <v/>
      </c>
      <c r="AM10" s="39" t="str">
        <f ca="1">IF(AM$2="","",IF(ISNA(MATCH(ApproverIndex,INDIRECT("Approvers!"&amp;AM$2),FALSE)),"",INDEX([0]!Approver,MATCH(ApproverIndex,INDIRECT("Approvers!"&amp;AM$2),FALSE))))</f>
        <v/>
      </c>
      <c r="AN10" s="39" t="str">
        <f ca="1">IF(AN$2="","",IF(ISNA(MATCH(ApproverIndex,INDIRECT("Approvers!"&amp;AN$2),FALSE)),"",INDEX([0]!Approver,MATCH(ApproverIndex,INDIRECT("Approvers!"&amp;AN$2),FALSE))))</f>
        <v/>
      </c>
      <c r="AO10" s="39" t="str">
        <f ca="1">IF(AO$2="","",IF(ISNA(MATCH(ApproverIndex,INDIRECT("Approvers!"&amp;AO$2),FALSE)),"",INDEX([0]!Approver,MATCH(ApproverIndex,INDIRECT("Approvers!"&amp;AO$2),FALSE))))</f>
        <v/>
      </c>
      <c r="AP10" s="39" t="str">
        <f ca="1">IF(AP$2="","",IF(ISNA(MATCH(ApproverIndex,INDIRECT("Approvers!"&amp;AP$2),FALSE)),"",INDEX([0]!Approver,MATCH(ApproverIndex,INDIRECT("Approvers!"&amp;AP$2),FALSE))))</f>
        <v/>
      </c>
      <c r="AQ10" s="39" t="str">
        <f ca="1">IF(AQ$2="","",IF(ISNA(MATCH(ApproverIndex,INDIRECT("Approvers!"&amp;AQ$2),FALSE)),"",INDEX([0]!Approver,MATCH(ApproverIndex,INDIRECT("Approvers!"&amp;AQ$2),FALSE))))</f>
        <v/>
      </c>
      <c r="AR10" s="39" t="str">
        <f ca="1">IF(AR$2="","",IF(ISNA(MATCH(ApproverIndex,INDIRECT("Approvers!"&amp;AR$2),FALSE)),"",INDEX([0]!Approver,MATCH(ApproverIndex,INDIRECT("Approvers!"&amp;AR$2),FALSE))))</f>
        <v/>
      </c>
      <c r="AS10" s="17" t="str">
        <f t="shared" si="19"/>
        <v/>
      </c>
      <c r="AT10" s="17" t="str">
        <f t="shared" si="20"/>
        <v/>
      </c>
      <c r="AU10" s="17" t="str">
        <f t="shared" ca="1" si="21"/>
        <v/>
      </c>
      <c r="AV10" s="17" t="str">
        <f t="shared" ca="1" si="22"/>
        <v/>
      </c>
      <c r="AW10" s="17" t="str">
        <f t="shared" ca="1" si="23"/>
        <v/>
      </c>
      <c r="AX10" s="17" t="str">
        <f t="shared" ca="1" si="24"/>
        <v/>
      </c>
      <c r="AY10" s="17" t="str">
        <f t="shared" ca="1" si="25"/>
        <v/>
      </c>
      <c r="AZ10" s="17" t="str">
        <f t="shared" ca="1" si="26"/>
        <v/>
      </c>
      <c r="BA10" s="17" t="str">
        <f t="shared" ca="1" si="27"/>
        <v/>
      </c>
      <c r="BB10" s="17" t="str">
        <f t="shared" ca="1" si="28"/>
        <v/>
      </c>
      <c r="BC10" s="17" t="str">
        <f t="shared" ca="1" si="29"/>
        <v/>
      </c>
      <c r="BD10" s="17" t="str">
        <f t="shared" ca="1" si="30"/>
        <v/>
      </c>
      <c r="BE10" s="17" t="str">
        <f t="shared" ca="1" si="31"/>
        <v/>
      </c>
      <c r="BF10" s="17" t="str">
        <f t="shared" ca="1" si="32"/>
        <v/>
      </c>
      <c r="BG10" s="17" t="str">
        <f t="shared" ca="1" si="33"/>
        <v/>
      </c>
      <c r="BH10" s="17" t="str">
        <f t="shared" ca="1" si="34"/>
        <v/>
      </c>
      <c r="BI10" s="17" t="str">
        <f t="shared" ca="1" si="35"/>
        <v/>
      </c>
      <c r="CC10" s="38" t="str">
        <f>IF(ISERR([0]!CostCentres),"",[0]!CostCentres)</f>
        <v/>
      </c>
    </row>
    <row r="11" spans="3:81" ht="15" customHeight="1" x14ac:dyDescent="0.3">
      <c r="C11" s="55" t="s">
        <v>10</v>
      </c>
      <c r="D11" s="55"/>
      <c r="E11" s="55"/>
      <c r="F11" s="55"/>
      <c r="G11" s="55"/>
      <c r="H11" s="55"/>
      <c r="I11" s="55"/>
      <c r="J11" s="55"/>
      <c r="K11" s="55"/>
      <c r="L11" s="55"/>
      <c r="M11" s="55"/>
      <c r="N11" s="55"/>
      <c r="O11" s="55"/>
      <c r="P11" s="41"/>
      <c r="Q11" s="40"/>
      <c r="R11" s="40"/>
      <c r="S11" s="40"/>
      <c r="T11" s="40"/>
      <c r="Z11" s="38" t="e">
        <f>IF(ISBLANK($L$33),IF(INDEX([0]!Approver,ROW()-2)=0,"",INDEX([0]!Approver,ROW()-2)),IF(ISNA(MATCH(ROW()-3,ApproverIndexFinal,FALSE)),"",INDEX(ApproverIndex1,MATCH(ROW()-3,ApproverIndexFinal,FALSE))))</f>
        <v>#REF!</v>
      </c>
      <c r="AB11" s="17">
        <f t="shared" si="36"/>
        <v>8</v>
      </c>
      <c r="AC11" s="39" t="str">
        <f ca="1">IF(AC$2="","",IF(ISNA(MATCH(ApproverIndex,INDIRECT("Approvers!"&amp;AC$2),FALSE)),"",INDEX([0]!Approver,MATCH(ApproverIndex,INDIRECT("Approvers!"&amp;AC$2),FALSE))))</f>
        <v/>
      </c>
      <c r="AD11" s="39" t="str">
        <f ca="1">IF(AD$2="","",IF(ISNA(MATCH(ApproverIndex,INDIRECT("Approvers!"&amp;AD$2),FALSE)),"",INDEX([0]!Approver,MATCH(ApproverIndex,INDIRECT("Approvers!"&amp;AD$2),FALSE))))</f>
        <v/>
      </c>
      <c r="AE11" s="39" t="str">
        <f ca="1">IF(AE$2="","",IF(ISNA(MATCH(ApproverIndex,INDIRECT("Approvers!"&amp;AE$2),FALSE)),"",INDEX([0]!Approver,MATCH(ApproverIndex,INDIRECT("Approvers!"&amp;AE$2),FALSE))))</f>
        <v/>
      </c>
      <c r="AF11" s="39" t="str">
        <f ca="1">IF(AF$2="","",IF(ISNA(MATCH(ApproverIndex,INDIRECT("Approvers!"&amp;AF$2),FALSE)),"",INDEX([0]!Approver,MATCH(ApproverIndex,INDIRECT("Approvers!"&amp;AF$2),FALSE))))</f>
        <v/>
      </c>
      <c r="AG11" s="39" t="str">
        <f ca="1">IF(AG$2="","",IF(ISNA(MATCH(ApproverIndex,INDIRECT("Approvers!"&amp;AG$2),FALSE)),"",INDEX([0]!Approver,MATCH(ApproverIndex,INDIRECT("Approvers!"&amp;AG$2),FALSE))))</f>
        <v/>
      </c>
      <c r="AH11" s="39" t="str">
        <f ca="1">IF(AH$2="","",IF(ISNA(MATCH(ApproverIndex,INDIRECT("Approvers!"&amp;AH$2),FALSE)),"",INDEX([0]!Approver,MATCH(ApproverIndex,INDIRECT("Approvers!"&amp;AH$2),FALSE))))</f>
        <v/>
      </c>
      <c r="AI11" s="39" t="str">
        <f ca="1">IF(AI$2="","",IF(ISNA(MATCH(ApproverIndex,INDIRECT("Approvers!"&amp;AI$2),FALSE)),"",INDEX([0]!Approver,MATCH(ApproverIndex,INDIRECT("Approvers!"&amp;AI$2),FALSE))))</f>
        <v/>
      </c>
      <c r="AJ11" s="39" t="str">
        <f ca="1">IF(AJ$2="","",IF(ISNA(MATCH(ApproverIndex,INDIRECT("Approvers!"&amp;AJ$2),FALSE)),"",INDEX([0]!Approver,MATCH(ApproverIndex,INDIRECT("Approvers!"&amp;AJ$2),FALSE))))</f>
        <v/>
      </c>
      <c r="AK11" s="39" t="str">
        <f ca="1">IF(AK$2="","",IF(ISNA(MATCH(ApproverIndex,INDIRECT("Approvers!"&amp;AK$2),FALSE)),"",INDEX([0]!Approver,MATCH(ApproverIndex,INDIRECT("Approvers!"&amp;AK$2),FALSE))))</f>
        <v/>
      </c>
      <c r="AL11" s="39" t="str">
        <f ca="1">IF(AL$2="","",IF(ISNA(MATCH(ApproverIndex,INDIRECT("Approvers!"&amp;AL$2),FALSE)),"",INDEX([0]!Approver,MATCH(ApproverIndex,INDIRECT("Approvers!"&amp;AL$2),FALSE))))</f>
        <v/>
      </c>
      <c r="AM11" s="39" t="str">
        <f ca="1">IF(AM$2="","",IF(ISNA(MATCH(ApproverIndex,INDIRECT("Approvers!"&amp;AM$2),FALSE)),"",INDEX([0]!Approver,MATCH(ApproverIndex,INDIRECT("Approvers!"&amp;AM$2),FALSE))))</f>
        <v/>
      </c>
      <c r="AN11" s="39" t="str">
        <f ca="1">IF(AN$2="","",IF(ISNA(MATCH(ApproverIndex,INDIRECT("Approvers!"&amp;AN$2),FALSE)),"",INDEX([0]!Approver,MATCH(ApproverIndex,INDIRECT("Approvers!"&amp;AN$2),FALSE))))</f>
        <v/>
      </c>
      <c r="AO11" s="39" t="str">
        <f ca="1">IF(AO$2="","",IF(ISNA(MATCH(ApproverIndex,INDIRECT("Approvers!"&amp;AO$2),FALSE)),"",INDEX([0]!Approver,MATCH(ApproverIndex,INDIRECT("Approvers!"&amp;AO$2),FALSE))))</f>
        <v/>
      </c>
      <c r="AP11" s="39" t="str">
        <f ca="1">IF(AP$2="","",IF(ISNA(MATCH(ApproverIndex,INDIRECT("Approvers!"&amp;AP$2),FALSE)),"",INDEX([0]!Approver,MATCH(ApproverIndex,INDIRECT("Approvers!"&amp;AP$2),FALSE))))</f>
        <v/>
      </c>
      <c r="AQ11" s="39" t="str">
        <f ca="1">IF(AQ$2="","",IF(ISNA(MATCH(ApproverIndex,INDIRECT("Approvers!"&amp;AQ$2),FALSE)),"",INDEX([0]!Approver,MATCH(ApproverIndex,INDIRECT("Approvers!"&amp;AQ$2),FALSE))))</f>
        <v/>
      </c>
      <c r="AR11" s="39" t="str">
        <f ca="1">IF(AR$2="","",IF(ISNA(MATCH(ApproverIndex,INDIRECT("Approvers!"&amp;AR$2),FALSE)),"",INDEX([0]!Approver,MATCH(ApproverIndex,INDIRECT("Approvers!"&amp;AR$2),FALSE))))</f>
        <v/>
      </c>
      <c r="AS11" s="17" t="str">
        <f t="shared" si="19"/>
        <v/>
      </c>
      <c r="AT11" s="17" t="str">
        <f t="shared" si="20"/>
        <v/>
      </c>
      <c r="AU11" s="17" t="str">
        <f t="shared" ca="1" si="21"/>
        <v/>
      </c>
      <c r="AV11" s="17" t="str">
        <f t="shared" ca="1" si="22"/>
        <v/>
      </c>
      <c r="AW11" s="17" t="str">
        <f t="shared" ca="1" si="23"/>
        <v/>
      </c>
      <c r="AX11" s="17" t="str">
        <f t="shared" ca="1" si="24"/>
        <v/>
      </c>
      <c r="AY11" s="17" t="str">
        <f t="shared" ca="1" si="25"/>
        <v/>
      </c>
      <c r="AZ11" s="17" t="str">
        <f t="shared" ca="1" si="26"/>
        <v/>
      </c>
      <c r="BA11" s="17" t="str">
        <f t="shared" ca="1" si="27"/>
        <v/>
      </c>
      <c r="BB11" s="17" t="str">
        <f t="shared" ca="1" si="28"/>
        <v/>
      </c>
      <c r="BC11" s="17" t="str">
        <f t="shared" ca="1" si="29"/>
        <v/>
      </c>
      <c r="BD11" s="17" t="str">
        <f t="shared" ca="1" si="30"/>
        <v/>
      </c>
      <c r="BE11" s="17" t="str">
        <f t="shared" ca="1" si="31"/>
        <v/>
      </c>
      <c r="BF11" s="17" t="str">
        <f t="shared" ca="1" si="32"/>
        <v/>
      </c>
      <c r="BG11" s="17" t="str">
        <f t="shared" ca="1" si="33"/>
        <v/>
      </c>
      <c r="BH11" s="17" t="str">
        <f t="shared" ca="1" si="34"/>
        <v/>
      </c>
      <c r="BI11" s="17" t="str">
        <f t="shared" ca="1" si="35"/>
        <v/>
      </c>
      <c r="CC11" s="38" t="str">
        <f>IF(ISERR([0]!CostCentres),"",[0]!CostCentres)</f>
        <v/>
      </c>
    </row>
    <row r="12" spans="3:81" x14ac:dyDescent="0.3">
      <c r="C12" s="55"/>
      <c r="D12" s="55"/>
      <c r="E12" s="55"/>
      <c r="F12" s="55"/>
      <c r="G12" s="55"/>
      <c r="H12" s="55"/>
      <c r="I12" s="55"/>
      <c r="J12" s="55"/>
      <c r="K12" s="55"/>
      <c r="L12" s="55"/>
      <c r="M12" s="55"/>
      <c r="N12" s="55"/>
      <c r="O12" s="55"/>
      <c r="Z12" s="38" t="e">
        <f>IF(ISBLANK($L$33),IF(INDEX([0]!Approver,ROW()-2)=0,"",INDEX([0]!Approver,ROW()-2)),IF(ISNA(MATCH(ROW()-3,ApproverIndexFinal,FALSE)),"",INDEX(ApproverIndex1,MATCH(ROW()-3,ApproverIndexFinal,FALSE))))</f>
        <v>#REF!</v>
      </c>
      <c r="AB12" s="17">
        <f t="shared" si="36"/>
        <v>9</v>
      </c>
      <c r="AC12" s="39" t="str">
        <f ca="1">IF(AC$2="","",IF(ISNA(MATCH(ApproverIndex,INDIRECT("Approvers!"&amp;AC$2),FALSE)),"",INDEX([0]!Approver,MATCH(ApproverIndex,INDIRECT("Approvers!"&amp;AC$2),FALSE))))</f>
        <v/>
      </c>
      <c r="AD12" s="39" t="str">
        <f ca="1">IF(AD$2="","",IF(ISNA(MATCH(ApproverIndex,INDIRECT("Approvers!"&amp;AD$2),FALSE)),"",INDEX([0]!Approver,MATCH(ApproverIndex,INDIRECT("Approvers!"&amp;AD$2),FALSE))))</f>
        <v/>
      </c>
      <c r="AE12" s="39" t="str">
        <f ca="1">IF(AE$2="","",IF(ISNA(MATCH(ApproverIndex,INDIRECT("Approvers!"&amp;AE$2),FALSE)),"",INDEX([0]!Approver,MATCH(ApproverIndex,INDIRECT("Approvers!"&amp;AE$2),FALSE))))</f>
        <v/>
      </c>
      <c r="AF12" s="39" t="str">
        <f ca="1">IF(AF$2="","",IF(ISNA(MATCH(ApproverIndex,INDIRECT("Approvers!"&amp;AF$2),FALSE)),"",INDEX([0]!Approver,MATCH(ApproverIndex,INDIRECT("Approvers!"&amp;AF$2),FALSE))))</f>
        <v/>
      </c>
      <c r="AG12" s="39" t="str">
        <f ca="1">IF(AG$2="","",IF(ISNA(MATCH(ApproverIndex,INDIRECT("Approvers!"&amp;AG$2),FALSE)),"",INDEX([0]!Approver,MATCH(ApproverIndex,INDIRECT("Approvers!"&amp;AG$2),FALSE))))</f>
        <v/>
      </c>
      <c r="AH12" s="39" t="str">
        <f ca="1">IF(AH$2="","",IF(ISNA(MATCH(ApproverIndex,INDIRECT("Approvers!"&amp;AH$2),FALSE)),"",INDEX([0]!Approver,MATCH(ApproverIndex,INDIRECT("Approvers!"&amp;AH$2),FALSE))))</f>
        <v/>
      </c>
      <c r="AI12" s="39" t="str">
        <f ca="1">IF(AI$2="","",IF(ISNA(MATCH(ApproverIndex,INDIRECT("Approvers!"&amp;AI$2),FALSE)),"",INDEX([0]!Approver,MATCH(ApproverIndex,INDIRECT("Approvers!"&amp;AI$2),FALSE))))</f>
        <v/>
      </c>
      <c r="AJ12" s="39" t="str">
        <f ca="1">IF(AJ$2="","",IF(ISNA(MATCH(ApproverIndex,INDIRECT("Approvers!"&amp;AJ$2),FALSE)),"",INDEX([0]!Approver,MATCH(ApproverIndex,INDIRECT("Approvers!"&amp;AJ$2),FALSE))))</f>
        <v/>
      </c>
      <c r="AK12" s="39" t="str">
        <f ca="1">IF(AK$2="","",IF(ISNA(MATCH(ApproverIndex,INDIRECT("Approvers!"&amp;AK$2),FALSE)),"",INDEX([0]!Approver,MATCH(ApproverIndex,INDIRECT("Approvers!"&amp;AK$2),FALSE))))</f>
        <v/>
      </c>
      <c r="AL12" s="39" t="str">
        <f ca="1">IF(AL$2="","",IF(ISNA(MATCH(ApproverIndex,INDIRECT("Approvers!"&amp;AL$2),FALSE)),"",INDEX([0]!Approver,MATCH(ApproverIndex,INDIRECT("Approvers!"&amp;AL$2),FALSE))))</f>
        <v/>
      </c>
      <c r="AM12" s="39" t="str">
        <f ca="1">IF(AM$2="","",IF(ISNA(MATCH(ApproverIndex,INDIRECT("Approvers!"&amp;AM$2),FALSE)),"",INDEX([0]!Approver,MATCH(ApproverIndex,INDIRECT("Approvers!"&amp;AM$2),FALSE))))</f>
        <v/>
      </c>
      <c r="AN12" s="39" t="str">
        <f ca="1">IF(AN$2="","",IF(ISNA(MATCH(ApproverIndex,INDIRECT("Approvers!"&amp;AN$2),FALSE)),"",INDEX([0]!Approver,MATCH(ApproverIndex,INDIRECT("Approvers!"&amp;AN$2),FALSE))))</f>
        <v/>
      </c>
      <c r="AO12" s="39" t="str">
        <f ca="1">IF(AO$2="","",IF(ISNA(MATCH(ApproverIndex,INDIRECT("Approvers!"&amp;AO$2),FALSE)),"",INDEX([0]!Approver,MATCH(ApproverIndex,INDIRECT("Approvers!"&amp;AO$2),FALSE))))</f>
        <v/>
      </c>
      <c r="AP12" s="39" t="str">
        <f ca="1">IF(AP$2="","",IF(ISNA(MATCH(ApproverIndex,INDIRECT("Approvers!"&amp;AP$2),FALSE)),"",INDEX([0]!Approver,MATCH(ApproverIndex,INDIRECT("Approvers!"&amp;AP$2),FALSE))))</f>
        <v/>
      </c>
      <c r="AQ12" s="39" t="str">
        <f ca="1">IF(AQ$2="","",IF(ISNA(MATCH(ApproverIndex,INDIRECT("Approvers!"&amp;AQ$2),FALSE)),"",INDEX([0]!Approver,MATCH(ApproverIndex,INDIRECT("Approvers!"&amp;AQ$2),FALSE))))</f>
        <v/>
      </c>
      <c r="AR12" s="39" t="str">
        <f ca="1">IF(AR$2="","",IF(ISNA(MATCH(ApproverIndex,INDIRECT("Approvers!"&amp;AR$2),FALSE)),"",INDEX([0]!Approver,MATCH(ApproverIndex,INDIRECT("Approvers!"&amp;AR$2),FALSE))))</f>
        <v/>
      </c>
      <c r="AS12" s="17" t="str">
        <f t="shared" si="19"/>
        <v/>
      </c>
      <c r="AT12" s="17" t="str">
        <f t="shared" si="20"/>
        <v/>
      </c>
      <c r="AU12" s="17" t="str">
        <f t="shared" ca="1" si="21"/>
        <v/>
      </c>
      <c r="AV12" s="17" t="str">
        <f t="shared" ca="1" si="22"/>
        <v/>
      </c>
      <c r="AW12" s="17" t="str">
        <f t="shared" ca="1" si="23"/>
        <v/>
      </c>
      <c r="AX12" s="17" t="str">
        <f t="shared" ca="1" si="24"/>
        <v/>
      </c>
      <c r="AY12" s="17" t="str">
        <f t="shared" ca="1" si="25"/>
        <v/>
      </c>
      <c r="AZ12" s="17" t="str">
        <f t="shared" ca="1" si="26"/>
        <v/>
      </c>
      <c r="BA12" s="17" t="str">
        <f t="shared" ca="1" si="27"/>
        <v/>
      </c>
      <c r="BB12" s="17" t="str">
        <f t="shared" ca="1" si="28"/>
        <v/>
      </c>
      <c r="BC12" s="17" t="str">
        <f t="shared" ca="1" si="29"/>
        <v/>
      </c>
      <c r="BD12" s="17" t="str">
        <f t="shared" ca="1" si="30"/>
        <v/>
      </c>
      <c r="BE12" s="17" t="str">
        <f t="shared" ca="1" si="31"/>
        <v/>
      </c>
      <c r="BF12" s="17" t="str">
        <f t="shared" ca="1" si="32"/>
        <v/>
      </c>
      <c r="BG12" s="17" t="str">
        <f t="shared" ca="1" si="33"/>
        <v/>
      </c>
      <c r="BH12" s="17" t="str">
        <f t="shared" ca="1" si="34"/>
        <v/>
      </c>
      <c r="BI12" s="17" t="str">
        <f t="shared" ca="1" si="35"/>
        <v/>
      </c>
      <c r="CC12" s="38" t="str">
        <f>IF(ISERR([0]!CostCentres),"",[0]!CostCentres)</f>
        <v/>
      </c>
    </row>
    <row r="13" spans="3:81" x14ac:dyDescent="0.3">
      <c r="I13" s="43"/>
      <c r="Z13" s="38" t="e">
        <f>IF(ISBLANK($L$33),IF(INDEX([0]!Approver,ROW()-2)=0,"",INDEX([0]!Approver,ROW()-2)),IF(ISNA(MATCH(ROW()-3,ApproverIndexFinal,FALSE)),"",INDEX(ApproverIndex1,MATCH(ROW()-3,ApproverIndexFinal,FALSE))))</f>
        <v>#REF!</v>
      </c>
      <c r="AB13" s="17">
        <f t="shared" si="36"/>
        <v>10</v>
      </c>
      <c r="AC13" s="39" t="str">
        <f ca="1">IF(AC$2="","",IF(ISNA(MATCH(ApproverIndex,INDIRECT("Approvers!"&amp;AC$2),FALSE)),"",INDEX([0]!Approver,MATCH(ApproverIndex,INDIRECT("Approvers!"&amp;AC$2),FALSE))))</f>
        <v/>
      </c>
      <c r="AD13" s="39" t="str">
        <f ca="1">IF(AD$2="","",IF(ISNA(MATCH(ApproverIndex,INDIRECT("Approvers!"&amp;AD$2),FALSE)),"",INDEX([0]!Approver,MATCH(ApproverIndex,INDIRECT("Approvers!"&amp;AD$2),FALSE))))</f>
        <v/>
      </c>
      <c r="AE13" s="39" t="str">
        <f ca="1">IF(AE$2="","",IF(ISNA(MATCH(ApproverIndex,INDIRECT("Approvers!"&amp;AE$2),FALSE)),"",INDEX([0]!Approver,MATCH(ApproverIndex,INDIRECT("Approvers!"&amp;AE$2),FALSE))))</f>
        <v/>
      </c>
      <c r="AF13" s="39" t="str">
        <f ca="1">IF(AF$2="","",IF(ISNA(MATCH(ApproverIndex,INDIRECT("Approvers!"&amp;AF$2),FALSE)),"",INDEX([0]!Approver,MATCH(ApproverIndex,INDIRECT("Approvers!"&amp;AF$2),FALSE))))</f>
        <v/>
      </c>
      <c r="AG13" s="39" t="str">
        <f ca="1">IF(AG$2="","",IF(ISNA(MATCH(ApproverIndex,INDIRECT("Approvers!"&amp;AG$2),FALSE)),"",INDEX([0]!Approver,MATCH(ApproverIndex,INDIRECT("Approvers!"&amp;AG$2),FALSE))))</f>
        <v/>
      </c>
      <c r="AH13" s="39" t="str">
        <f ca="1">IF(AH$2="","",IF(ISNA(MATCH(ApproverIndex,INDIRECT("Approvers!"&amp;AH$2),FALSE)),"",INDEX([0]!Approver,MATCH(ApproverIndex,INDIRECT("Approvers!"&amp;AH$2),FALSE))))</f>
        <v/>
      </c>
      <c r="AI13" s="39" t="str">
        <f ca="1">IF(AI$2="","",IF(ISNA(MATCH(ApproverIndex,INDIRECT("Approvers!"&amp;AI$2),FALSE)),"",INDEX([0]!Approver,MATCH(ApproverIndex,INDIRECT("Approvers!"&amp;AI$2),FALSE))))</f>
        <v/>
      </c>
      <c r="AJ13" s="39" t="str">
        <f ca="1">IF(AJ$2="","",IF(ISNA(MATCH(ApproverIndex,INDIRECT("Approvers!"&amp;AJ$2),FALSE)),"",INDEX([0]!Approver,MATCH(ApproverIndex,INDIRECT("Approvers!"&amp;AJ$2),FALSE))))</f>
        <v/>
      </c>
      <c r="AK13" s="39" t="str">
        <f ca="1">IF(AK$2="","",IF(ISNA(MATCH(ApproverIndex,INDIRECT("Approvers!"&amp;AK$2),FALSE)),"",INDEX([0]!Approver,MATCH(ApproverIndex,INDIRECT("Approvers!"&amp;AK$2),FALSE))))</f>
        <v/>
      </c>
      <c r="AL13" s="39" t="str">
        <f ca="1">IF(AL$2="","",IF(ISNA(MATCH(ApproverIndex,INDIRECT("Approvers!"&amp;AL$2),FALSE)),"",INDEX([0]!Approver,MATCH(ApproverIndex,INDIRECT("Approvers!"&amp;AL$2),FALSE))))</f>
        <v/>
      </c>
      <c r="AM13" s="39" t="str">
        <f ca="1">IF(AM$2="","",IF(ISNA(MATCH(ApproverIndex,INDIRECT("Approvers!"&amp;AM$2),FALSE)),"",INDEX([0]!Approver,MATCH(ApproverIndex,INDIRECT("Approvers!"&amp;AM$2),FALSE))))</f>
        <v/>
      </c>
      <c r="AN13" s="39" t="str">
        <f ca="1">IF(AN$2="","",IF(ISNA(MATCH(ApproverIndex,INDIRECT("Approvers!"&amp;AN$2),FALSE)),"",INDEX([0]!Approver,MATCH(ApproverIndex,INDIRECT("Approvers!"&amp;AN$2),FALSE))))</f>
        <v/>
      </c>
      <c r="AO13" s="39" t="str">
        <f ca="1">IF(AO$2="","",IF(ISNA(MATCH(ApproverIndex,INDIRECT("Approvers!"&amp;AO$2),FALSE)),"",INDEX([0]!Approver,MATCH(ApproverIndex,INDIRECT("Approvers!"&amp;AO$2),FALSE))))</f>
        <v/>
      </c>
      <c r="AP13" s="39" t="str">
        <f ca="1">IF(AP$2="","",IF(ISNA(MATCH(ApproverIndex,INDIRECT("Approvers!"&amp;AP$2),FALSE)),"",INDEX([0]!Approver,MATCH(ApproverIndex,INDIRECT("Approvers!"&amp;AP$2),FALSE))))</f>
        <v/>
      </c>
      <c r="AQ13" s="39" t="str">
        <f ca="1">IF(AQ$2="","",IF(ISNA(MATCH(ApproverIndex,INDIRECT("Approvers!"&amp;AQ$2),FALSE)),"",INDEX([0]!Approver,MATCH(ApproverIndex,INDIRECT("Approvers!"&amp;AQ$2),FALSE))))</f>
        <v/>
      </c>
      <c r="AR13" s="39" t="str">
        <f ca="1">IF(AR$2="","",IF(ISNA(MATCH(ApproverIndex,INDIRECT("Approvers!"&amp;AR$2),FALSE)),"",INDEX([0]!Approver,MATCH(ApproverIndex,INDIRECT("Approvers!"&amp;AR$2),FALSE))))</f>
        <v/>
      </c>
      <c r="AS13" s="17" t="str">
        <f t="shared" si="19"/>
        <v/>
      </c>
      <c r="AT13" s="17" t="str">
        <f t="shared" si="20"/>
        <v/>
      </c>
      <c r="AU13" s="17" t="str">
        <f t="shared" ca="1" si="21"/>
        <v/>
      </c>
      <c r="AV13" s="17" t="str">
        <f t="shared" ca="1" si="22"/>
        <v/>
      </c>
      <c r="AW13" s="17" t="str">
        <f t="shared" ca="1" si="23"/>
        <v/>
      </c>
      <c r="AX13" s="17" t="str">
        <f t="shared" ca="1" si="24"/>
        <v/>
      </c>
      <c r="AY13" s="17" t="str">
        <f t="shared" ca="1" si="25"/>
        <v/>
      </c>
      <c r="AZ13" s="17" t="str">
        <f t="shared" ca="1" si="26"/>
        <v/>
      </c>
      <c r="BA13" s="17" t="str">
        <f t="shared" ca="1" si="27"/>
        <v/>
      </c>
      <c r="BB13" s="17" t="str">
        <f t="shared" ca="1" si="28"/>
        <v/>
      </c>
      <c r="BC13" s="17" t="str">
        <f t="shared" ca="1" si="29"/>
        <v/>
      </c>
      <c r="BD13" s="17" t="str">
        <f t="shared" ca="1" si="30"/>
        <v/>
      </c>
      <c r="BE13" s="17" t="str">
        <f t="shared" ca="1" si="31"/>
        <v/>
      </c>
      <c r="BF13" s="17" t="str">
        <f t="shared" ca="1" si="32"/>
        <v/>
      </c>
      <c r="BG13" s="17" t="str">
        <f t="shared" ca="1" si="33"/>
        <v/>
      </c>
      <c r="BH13" s="17" t="str">
        <f t="shared" ca="1" si="34"/>
        <v/>
      </c>
      <c r="BI13" s="17" t="str">
        <f t="shared" ca="1" si="35"/>
        <v/>
      </c>
      <c r="CC13" s="38" t="str">
        <f>IF(ISERR([0]!CostCentres),"",[0]!CostCentres)</f>
        <v/>
      </c>
    </row>
    <row r="14" spans="3:81" x14ac:dyDescent="0.3">
      <c r="C14" s="18" t="s">
        <v>15</v>
      </c>
      <c r="H14" s="43" t="s">
        <v>14</v>
      </c>
      <c r="Z14" s="38" t="e">
        <f>IF(ISBLANK($L$33),IF(INDEX([0]!Approver,ROW()-2)=0,"",INDEX([0]!Approver,ROW()-2)),IF(ISNA(MATCH(ROW()-3,ApproverIndexFinal,FALSE)),"",INDEX(ApproverIndex1,MATCH(ROW()-3,ApproverIndexFinal,FALSE))))</f>
        <v>#REF!</v>
      </c>
      <c r="AB14" s="17">
        <f t="shared" si="36"/>
        <v>11</v>
      </c>
      <c r="AC14" s="39" t="str">
        <f ca="1">IF(AC$2="","",IF(ISNA(MATCH(ApproverIndex,INDIRECT("Approvers!"&amp;AC$2),FALSE)),"",INDEX([0]!Approver,MATCH(ApproverIndex,INDIRECT("Approvers!"&amp;AC$2),FALSE))))</f>
        <v/>
      </c>
      <c r="AD14" s="39" t="str">
        <f ca="1">IF(AD$2="","",IF(ISNA(MATCH(ApproverIndex,INDIRECT("Approvers!"&amp;AD$2),FALSE)),"",INDEX([0]!Approver,MATCH(ApproverIndex,INDIRECT("Approvers!"&amp;AD$2),FALSE))))</f>
        <v/>
      </c>
      <c r="AE14" s="39" t="str">
        <f ca="1">IF(AE$2="","",IF(ISNA(MATCH(ApproverIndex,INDIRECT("Approvers!"&amp;AE$2),FALSE)),"",INDEX([0]!Approver,MATCH(ApproverIndex,INDIRECT("Approvers!"&amp;AE$2),FALSE))))</f>
        <v/>
      </c>
      <c r="AF14" s="39" t="str">
        <f ca="1">IF(AF$2="","",IF(ISNA(MATCH(ApproverIndex,INDIRECT("Approvers!"&amp;AF$2),FALSE)),"",INDEX([0]!Approver,MATCH(ApproverIndex,INDIRECT("Approvers!"&amp;AF$2),FALSE))))</f>
        <v/>
      </c>
      <c r="AG14" s="39" t="str">
        <f ca="1">IF(AG$2="","",IF(ISNA(MATCH(ApproverIndex,INDIRECT("Approvers!"&amp;AG$2),FALSE)),"",INDEX([0]!Approver,MATCH(ApproverIndex,INDIRECT("Approvers!"&amp;AG$2),FALSE))))</f>
        <v/>
      </c>
      <c r="AH14" s="39" t="str">
        <f ca="1">IF(AH$2="","",IF(ISNA(MATCH(ApproverIndex,INDIRECT("Approvers!"&amp;AH$2),FALSE)),"",INDEX([0]!Approver,MATCH(ApproverIndex,INDIRECT("Approvers!"&amp;AH$2),FALSE))))</f>
        <v/>
      </c>
      <c r="AI14" s="39" t="str">
        <f ca="1">IF(AI$2="","",IF(ISNA(MATCH(ApproverIndex,INDIRECT("Approvers!"&amp;AI$2),FALSE)),"",INDEX([0]!Approver,MATCH(ApproverIndex,INDIRECT("Approvers!"&amp;AI$2),FALSE))))</f>
        <v/>
      </c>
      <c r="AJ14" s="39" t="str">
        <f ca="1">IF(AJ$2="","",IF(ISNA(MATCH(ApproverIndex,INDIRECT("Approvers!"&amp;AJ$2),FALSE)),"",INDEX([0]!Approver,MATCH(ApproverIndex,INDIRECT("Approvers!"&amp;AJ$2),FALSE))))</f>
        <v/>
      </c>
      <c r="AK14" s="39" t="str">
        <f ca="1">IF(AK$2="","",IF(ISNA(MATCH(ApproverIndex,INDIRECT("Approvers!"&amp;AK$2),FALSE)),"",INDEX([0]!Approver,MATCH(ApproverIndex,INDIRECT("Approvers!"&amp;AK$2),FALSE))))</f>
        <v/>
      </c>
      <c r="AL14" s="39" t="str">
        <f ca="1">IF(AL$2="","",IF(ISNA(MATCH(ApproverIndex,INDIRECT("Approvers!"&amp;AL$2),FALSE)),"",INDEX([0]!Approver,MATCH(ApproverIndex,INDIRECT("Approvers!"&amp;AL$2),FALSE))))</f>
        <v/>
      </c>
      <c r="AM14" s="39" t="str">
        <f ca="1">IF(AM$2="","",IF(ISNA(MATCH(ApproverIndex,INDIRECT("Approvers!"&amp;AM$2),FALSE)),"",INDEX([0]!Approver,MATCH(ApproverIndex,INDIRECT("Approvers!"&amp;AM$2),FALSE))))</f>
        <v/>
      </c>
      <c r="AN14" s="39" t="str">
        <f ca="1">IF(AN$2="","",IF(ISNA(MATCH(ApproverIndex,INDIRECT("Approvers!"&amp;AN$2),FALSE)),"",INDEX([0]!Approver,MATCH(ApproverIndex,INDIRECT("Approvers!"&amp;AN$2),FALSE))))</f>
        <v/>
      </c>
      <c r="AO14" s="39" t="str">
        <f ca="1">IF(AO$2="","",IF(ISNA(MATCH(ApproverIndex,INDIRECT("Approvers!"&amp;AO$2),FALSE)),"",INDEX([0]!Approver,MATCH(ApproverIndex,INDIRECT("Approvers!"&amp;AO$2),FALSE))))</f>
        <v/>
      </c>
      <c r="AP14" s="39" t="str">
        <f ca="1">IF(AP$2="","",IF(ISNA(MATCH(ApproverIndex,INDIRECT("Approvers!"&amp;AP$2),FALSE)),"",INDEX([0]!Approver,MATCH(ApproverIndex,INDIRECT("Approvers!"&amp;AP$2),FALSE))))</f>
        <v/>
      </c>
      <c r="AQ14" s="39" t="str">
        <f ca="1">IF(AQ$2="","",IF(ISNA(MATCH(ApproverIndex,INDIRECT("Approvers!"&amp;AQ$2),FALSE)),"",INDEX([0]!Approver,MATCH(ApproverIndex,INDIRECT("Approvers!"&amp;AQ$2),FALSE))))</f>
        <v/>
      </c>
      <c r="AR14" s="39" t="str">
        <f ca="1">IF(AR$2="","",IF(ISNA(MATCH(ApproverIndex,INDIRECT("Approvers!"&amp;AR$2),FALSE)),"",INDEX([0]!Approver,MATCH(ApproverIndex,INDIRECT("Approvers!"&amp;AR$2),FALSE))))</f>
        <v/>
      </c>
      <c r="AS14" s="17" t="str">
        <f t="shared" si="19"/>
        <v/>
      </c>
      <c r="AT14" s="17" t="str">
        <f t="shared" si="20"/>
        <v/>
      </c>
      <c r="AU14" s="17" t="str">
        <f t="shared" ca="1" si="21"/>
        <v/>
      </c>
      <c r="AV14" s="17" t="str">
        <f t="shared" ca="1" si="22"/>
        <v/>
      </c>
      <c r="AW14" s="17" t="str">
        <f t="shared" ca="1" si="23"/>
        <v/>
      </c>
      <c r="AX14" s="17" t="str">
        <f t="shared" ca="1" si="24"/>
        <v/>
      </c>
      <c r="AY14" s="17" t="str">
        <f t="shared" ca="1" si="25"/>
        <v/>
      </c>
      <c r="AZ14" s="17" t="str">
        <f t="shared" ca="1" si="26"/>
        <v/>
      </c>
      <c r="BA14" s="17" t="str">
        <f t="shared" ca="1" si="27"/>
        <v/>
      </c>
      <c r="BB14" s="17" t="str">
        <f t="shared" ca="1" si="28"/>
        <v/>
      </c>
      <c r="BC14" s="17" t="str">
        <f t="shared" ca="1" si="29"/>
        <v/>
      </c>
      <c r="BD14" s="17" t="str">
        <f t="shared" ca="1" si="30"/>
        <v/>
      </c>
      <c r="BE14" s="17" t="str">
        <f t="shared" ca="1" si="31"/>
        <v/>
      </c>
      <c r="BF14" s="17" t="str">
        <f t="shared" ca="1" si="32"/>
        <v/>
      </c>
      <c r="BG14" s="17" t="str">
        <f t="shared" ca="1" si="33"/>
        <v/>
      </c>
      <c r="BH14" s="17" t="str">
        <f t="shared" ca="1" si="34"/>
        <v/>
      </c>
      <c r="BI14" s="17" t="str">
        <f t="shared" ca="1" si="35"/>
        <v/>
      </c>
      <c r="CC14" s="38" t="str">
        <f>IF(ISERR([0]!CostCentres),"",[0]!CostCentres)</f>
        <v/>
      </c>
    </row>
    <row r="15" spans="3:81" x14ac:dyDescent="0.3">
      <c r="Z15" s="38" t="e">
        <f>IF(ISBLANK($L$33),IF(INDEX([0]!Approver,ROW()-2)=0,"",INDEX([0]!Approver,ROW()-2)),IF(ISNA(MATCH(ROW()-3,ApproverIndexFinal,FALSE)),"",INDEX(ApproverIndex1,MATCH(ROW()-3,ApproverIndexFinal,FALSE))))</f>
        <v>#REF!</v>
      </c>
      <c r="AB15" s="17">
        <f t="shared" si="36"/>
        <v>12</v>
      </c>
      <c r="AC15" s="39" t="str">
        <f ca="1">IF(AC$2="","",IF(ISNA(MATCH(ApproverIndex,INDIRECT("Approvers!"&amp;AC$2),FALSE)),"",INDEX([0]!Approver,MATCH(ApproverIndex,INDIRECT("Approvers!"&amp;AC$2),FALSE))))</f>
        <v/>
      </c>
      <c r="AD15" s="39" t="str">
        <f ca="1">IF(AD$2="","",IF(ISNA(MATCH(ApproverIndex,INDIRECT("Approvers!"&amp;AD$2),FALSE)),"",INDEX([0]!Approver,MATCH(ApproverIndex,INDIRECT("Approvers!"&amp;AD$2),FALSE))))</f>
        <v/>
      </c>
      <c r="AE15" s="39" t="str">
        <f ca="1">IF(AE$2="","",IF(ISNA(MATCH(ApproverIndex,INDIRECT("Approvers!"&amp;AE$2),FALSE)),"",INDEX([0]!Approver,MATCH(ApproverIndex,INDIRECT("Approvers!"&amp;AE$2),FALSE))))</f>
        <v/>
      </c>
      <c r="AF15" s="39" t="str">
        <f ca="1">IF(AF$2="","",IF(ISNA(MATCH(ApproverIndex,INDIRECT("Approvers!"&amp;AF$2),FALSE)),"",INDEX([0]!Approver,MATCH(ApproverIndex,INDIRECT("Approvers!"&amp;AF$2),FALSE))))</f>
        <v/>
      </c>
      <c r="AG15" s="39" t="str">
        <f ca="1">IF(AG$2="","",IF(ISNA(MATCH(ApproverIndex,INDIRECT("Approvers!"&amp;AG$2),FALSE)),"",INDEX([0]!Approver,MATCH(ApproverIndex,INDIRECT("Approvers!"&amp;AG$2),FALSE))))</f>
        <v/>
      </c>
      <c r="AH15" s="39" t="str">
        <f ca="1">IF(AH$2="","",IF(ISNA(MATCH(ApproverIndex,INDIRECT("Approvers!"&amp;AH$2),FALSE)),"",INDEX([0]!Approver,MATCH(ApproverIndex,INDIRECT("Approvers!"&amp;AH$2),FALSE))))</f>
        <v/>
      </c>
      <c r="AI15" s="39" t="str">
        <f ca="1">IF(AI$2="","",IF(ISNA(MATCH(ApproverIndex,INDIRECT("Approvers!"&amp;AI$2),FALSE)),"",INDEX([0]!Approver,MATCH(ApproverIndex,INDIRECT("Approvers!"&amp;AI$2),FALSE))))</f>
        <v/>
      </c>
      <c r="AJ15" s="39" t="str">
        <f ca="1">IF(AJ$2="","",IF(ISNA(MATCH(ApproverIndex,INDIRECT("Approvers!"&amp;AJ$2),FALSE)),"",INDEX([0]!Approver,MATCH(ApproverIndex,INDIRECT("Approvers!"&amp;AJ$2),FALSE))))</f>
        <v/>
      </c>
      <c r="AK15" s="39" t="str">
        <f ca="1">IF(AK$2="","",IF(ISNA(MATCH(ApproverIndex,INDIRECT("Approvers!"&amp;AK$2),FALSE)),"",INDEX([0]!Approver,MATCH(ApproverIndex,INDIRECT("Approvers!"&amp;AK$2),FALSE))))</f>
        <v/>
      </c>
      <c r="AL15" s="39" t="str">
        <f ca="1">IF(AL$2="","",IF(ISNA(MATCH(ApproverIndex,INDIRECT("Approvers!"&amp;AL$2),FALSE)),"",INDEX([0]!Approver,MATCH(ApproverIndex,INDIRECT("Approvers!"&amp;AL$2),FALSE))))</f>
        <v/>
      </c>
      <c r="AM15" s="39" t="str">
        <f ca="1">IF(AM$2="","",IF(ISNA(MATCH(ApproverIndex,INDIRECT("Approvers!"&amp;AM$2),FALSE)),"",INDEX([0]!Approver,MATCH(ApproverIndex,INDIRECT("Approvers!"&amp;AM$2),FALSE))))</f>
        <v/>
      </c>
      <c r="AN15" s="39" t="str">
        <f ca="1">IF(AN$2="","",IF(ISNA(MATCH(ApproverIndex,INDIRECT("Approvers!"&amp;AN$2),FALSE)),"",INDEX([0]!Approver,MATCH(ApproverIndex,INDIRECT("Approvers!"&amp;AN$2),FALSE))))</f>
        <v/>
      </c>
      <c r="AO15" s="39" t="str">
        <f ca="1">IF(AO$2="","",IF(ISNA(MATCH(ApproverIndex,INDIRECT("Approvers!"&amp;AO$2),FALSE)),"",INDEX([0]!Approver,MATCH(ApproverIndex,INDIRECT("Approvers!"&amp;AO$2),FALSE))))</f>
        <v/>
      </c>
      <c r="AP15" s="39" t="str">
        <f ca="1">IF(AP$2="","",IF(ISNA(MATCH(ApproverIndex,INDIRECT("Approvers!"&amp;AP$2),FALSE)),"",INDEX([0]!Approver,MATCH(ApproverIndex,INDIRECT("Approvers!"&amp;AP$2),FALSE))))</f>
        <v/>
      </c>
      <c r="AQ15" s="39" t="str">
        <f ca="1">IF(AQ$2="","",IF(ISNA(MATCH(ApproverIndex,INDIRECT("Approvers!"&amp;AQ$2),FALSE)),"",INDEX([0]!Approver,MATCH(ApproverIndex,INDIRECT("Approvers!"&amp;AQ$2),FALSE))))</f>
        <v/>
      </c>
      <c r="AR15" s="39" t="str">
        <f ca="1">IF(AR$2="","",IF(ISNA(MATCH(ApproverIndex,INDIRECT("Approvers!"&amp;AR$2),FALSE)),"",INDEX([0]!Approver,MATCH(ApproverIndex,INDIRECT("Approvers!"&amp;AR$2),FALSE))))</f>
        <v/>
      </c>
      <c r="AS15" s="17" t="str">
        <f t="shared" si="19"/>
        <v/>
      </c>
      <c r="AT15" s="17" t="str">
        <f t="shared" si="20"/>
        <v/>
      </c>
      <c r="AU15" s="17" t="str">
        <f t="shared" ca="1" si="21"/>
        <v/>
      </c>
      <c r="AV15" s="17" t="str">
        <f t="shared" ca="1" si="22"/>
        <v/>
      </c>
      <c r="AW15" s="17" t="str">
        <f t="shared" ca="1" si="23"/>
        <v/>
      </c>
      <c r="AX15" s="17" t="str">
        <f t="shared" ca="1" si="24"/>
        <v/>
      </c>
      <c r="AY15" s="17" t="str">
        <f t="shared" ca="1" si="25"/>
        <v/>
      </c>
      <c r="AZ15" s="17" t="str">
        <f t="shared" ca="1" si="26"/>
        <v/>
      </c>
      <c r="BA15" s="17" t="str">
        <f t="shared" ca="1" si="27"/>
        <v/>
      </c>
      <c r="BB15" s="17" t="str">
        <f t="shared" ca="1" si="28"/>
        <v/>
      </c>
      <c r="BC15" s="17" t="str">
        <f t="shared" ca="1" si="29"/>
        <v/>
      </c>
      <c r="BD15" s="17" t="str">
        <f t="shared" ca="1" si="30"/>
        <v/>
      </c>
      <c r="BE15" s="17" t="str">
        <f t="shared" ca="1" si="31"/>
        <v/>
      </c>
      <c r="BF15" s="17" t="str">
        <f t="shared" ca="1" si="32"/>
        <v/>
      </c>
      <c r="BG15" s="17" t="str">
        <f t="shared" ca="1" si="33"/>
        <v/>
      </c>
      <c r="BH15" s="17" t="str">
        <f t="shared" ca="1" si="34"/>
        <v/>
      </c>
      <c r="BI15" s="17" t="str">
        <f t="shared" ca="1" si="35"/>
        <v/>
      </c>
      <c r="CC15" s="38" t="str">
        <f>IF(ISERR([0]!CostCentres),"",[0]!CostCentres)</f>
        <v/>
      </c>
    </row>
    <row r="16" spans="3:81" x14ac:dyDescent="0.3">
      <c r="C16" s="18" t="s">
        <v>0</v>
      </c>
      <c r="Z16" s="38" t="e">
        <f>IF(ISBLANK($L$33),IF(INDEX([0]!Approver,ROW()-2)=0,"",INDEX([0]!Approver,ROW()-2)),IF(ISNA(MATCH(ROW()-3,ApproverIndexFinal,FALSE)),"",INDEX(ApproverIndex1,MATCH(ROW()-3,ApproverIndexFinal,FALSE))))</f>
        <v>#REF!</v>
      </c>
      <c r="AB16" s="17">
        <f t="shared" si="36"/>
        <v>13</v>
      </c>
      <c r="AC16" s="39" t="str">
        <f ca="1">IF(AC$2="","",IF(ISNA(MATCH(ApproverIndex,INDIRECT("Approvers!"&amp;AC$2),FALSE)),"",INDEX([0]!Approver,MATCH(ApproverIndex,INDIRECT("Approvers!"&amp;AC$2),FALSE))))</f>
        <v/>
      </c>
      <c r="AD16" s="39" t="str">
        <f ca="1">IF(AD$2="","",IF(ISNA(MATCH(ApproverIndex,INDIRECT("Approvers!"&amp;AD$2),FALSE)),"",INDEX([0]!Approver,MATCH(ApproverIndex,INDIRECT("Approvers!"&amp;AD$2),FALSE))))</f>
        <v/>
      </c>
      <c r="AE16" s="39" t="str">
        <f ca="1">IF(AE$2="","",IF(ISNA(MATCH(ApproverIndex,INDIRECT("Approvers!"&amp;AE$2),FALSE)),"",INDEX([0]!Approver,MATCH(ApproverIndex,INDIRECT("Approvers!"&amp;AE$2),FALSE))))</f>
        <v/>
      </c>
      <c r="AF16" s="39" t="str">
        <f ca="1">IF(AF$2="","",IF(ISNA(MATCH(ApproverIndex,INDIRECT("Approvers!"&amp;AF$2),FALSE)),"",INDEX([0]!Approver,MATCH(ApproverIndex,INDIRECT("Approvers!"&amp;AF$2),FALSE))))</f>
        <v/>
      </c>
      <c r="AG16" s="39" t="str">
        <f ca="1">IF(AG$2="","",IF(ISNA(MATCH(ApproverIndex,INDIRECT("Approvers!"&amp;AG$2),FALSE)),"",INDEX([0]!Approver,MATCH(ApproverIndex,INDIRECT("Approvers!"&amp;AG$2),FALSE))))</f>
        <v/>
      </c>
      <c r="AH16" s="39" t="str">
        <f ca="1">IF(AH$2="","",IF(ISNA(MATCH(ApproverIndex,INDIRECT("Approvers!"&amp;AH$2),FALSE)),"",INDEX([0]!Approver,MATCH(ApproverIndex,INDIRECT("Approvers!"&amp;AH$2),FALSE))))</f>
        <v/>
      </c>
      <c r="AI16" s="39" t="str">
        <f ca="1">IF(AI$2="","",IF(ISNA(MATCH(ApproverIndex,INDIRECT("Approvers!"&amp;AI$2),FALSE)),"",INDEX([0]!Approver,MATCH(ApproverIndex,INDIRECT("Approvers!"&amp;AI$2),FALSE))))</f>
        <v/>
      </c>
      <c r="AJ16" s="39" t="str">
        <f ca="1">IF(AJ$2="","",IF(ISNA(MATCH(ApproverIndex,INDIRECT("Approvers!"&amp;AJ$2),FALSE)),"",INDEX([0]!Approver,MATCH(ApproverIndex,INDIRECT("Approvers!"&amp;AJ$2),FALSE))))</f>
        <v/>
      </c>
      <c r="AK16" s="39" t="str">
        <f ca="1">IF(AK$2="","",IF(ISNA(MATCH(ApproverIndex,INDIRECT("Approvers!"&amp;AK$2),FALSE)),"",INDEX([0]!Approver,MATCH(ApproverIndex,INDIRECT("Approvers!"&amp;AK$2),FALSE))))</f>
        <v/>
      </c>
      <c r="AL16" s="39" t="str">
        <f ca="1">IF(AL$2="","",IF(ISNA(MATCH(ApproverIndex,INDIRECT("Approvers!"&amp;AL$2),FALSE)),"",INDEX([0]!Approver,MATCH(ApproverIndex,INDIRECT("Approvers!"&amp;AL$2),FALSE))))</f>
        <v/>
      </c>
      <c r="AM16" s="39" t="str">
        <f ca="1">IF(AM$2="","",IF(ISNA(MATCH(ApproverIndex,INDIRECT("Approvers!"&amp;AM$2),FALSE)),"",INDEX([0]!Approver,MATCH(ApproverIndex,INDIRECT("Approvers!"&amp;AM$2),FALSE))))</f>
        <v/>
      </c>
      <c r="AN16" s="39" t="str">
        <f ca="1">IF(AN$2="","",IF(ISNA(MATCH(ApproverIndex,INDIRECT("Approvers!"&amp;AN$2),FALSE)),"",INDEX([0]!Approver,MATCH(ApproverIndex,INDIRECT("Approvers!"&amp;AN$2),FALSE))))</f>
        <v/>
      </c>
      <c r="AO16" s="39" t="str">
        <f ca="1">IF(AO$2="","",IF(ISNA(MATCH(ApproverIndex,INDIRECT("Approvers!"&amp;AO$2),FALSE)),"",INDEX([0]!Approver,MATCH(ApproverIndex,INDIRECT("Approvers!"&amp;AO$2),FALSE))))</f>
        <v/>
      </c>
      <c r="AP16" s="39" t="str">
        <f ca="1">IF(AP$2="","",IF(ISNA(MATCH(ApproverIndex,INDIRECT("Approvers!"&amp;AP$2),FALSE)),"",INDEX([0]!Approver,MATCH(ApproverIndex,INDIRECT("Approvers!"&amp;AP$2),FALSE))))</f>
        <v/>
      </c>
      <c r="AQ16" s="39" t="str">
        <f ca="1">IF(AQ$2="","",IF(ISNA(MATCH(ApproverIndex,INDIRECT("Approvers!"&amp;AQ$2),FALSE)),"",INDEX([0]!Approver,MATCH(ApproverIndex,INDIRECT("Approvers!"&amp;AQ$2),FALSE))))</f>
        <v/>
      </c>
      <c r="AR16" s="39" t="str">
        <f ca="1">IF(AR$2="","",IF(ISNA(MATCH(ApproverIndex,INDIRECT("Approvers!"&amp;AR$2),FALSE)),"",INDEX([0]!Approver,MATCH(ApproverIndex,INDIRECT("Approvers!"&amp;AR$2),FALSE))))</f>
        <v/>
      </c>
      <c r="AS16" s="17" t="str">
        <f t="shared" si="19"/>
        <v/>
      </c>
      <c r="AT16" s="17" t="str">
        <f t="shared" si="20"/>
        <v/>
      </c>
      <c r="AU16" s="17" t="str">
        <f t="shared" ca="1" si="21"/>
        <v/>
      </c>
      <c r="AV16" s="17" t="str">
        <f t="shared" ca="1" si="22"/>
        <v/>
      </c>
      <c r="AW16" s="17" t="str">
        <f t="shared" ca="1" si="23"/>
        <v/>
      </c>
      <c r="AX16" s="17" t="str">
        <f t="shared" ca="1" si="24"/>
        <v/>
      </c>
      <c r="AY16" s="17" t="str">
        <f t="shared" ca="1" si="25"/>
        <v/>
      </c>
      <c r="AZ16" s="17" t="str">
        <f t="shared" ca="1" si="26"/>
        <v/>
      </c>
      <c r="BA16" s="17" t="str">
        <f t="shared" ca="1" si="27"/>
        <v/>
      </c>
      <c r="BB16" s="17" t="str">
        <f t="shared" ca="1" si="28"/>
        <v/>
      </c>
      <c r="BC16" s="17" t="str">
        <f t="shared" ca="1" si="29"/>
        <v/>
      </c>
      <c r="BD16" s="17" t="str">
        <f t="shared" ca="1" si="30"/>
        <v/>
      </c>
      <c r="BE16" s="17" t="str">
        <f t="shared" ca="1" si="31"/>
        <v/>
      </c>
      <c r="BF16" s="17" t="str">
        <f t="shared" ca="1" si="32"/>
        <v/>
      </c>
      <c r="BG16" s="17" t="str">
        <f t="shared" ca="1" si="33"/>
        <v/>
      </c>
      <c r="BH16" s="17" t="str">
        <f t="shared" ca="1" si="34"/>
        <v/>
      </c>
      <c r="BI16" s="17" t="str">
        <f t="shared" ca="1" si="35"/>
        <v/>
      </c>
      <c r="CC16" s="38" t="str">
        <f>IF(ISERR([0]!CostCentres),"",[0]!CostCentres)</f>
        <v/>
      </c>
    </row>
    <row r="17" spans="1:81" x14ac:dyDescent="0.3">
      <c r="Z17" s="38" t="e">
        <f>IF(ISBLANK($L$33),IF(INDEX([0]!Approver,ROW()-2)=0,"",INDEX([0]!Approver,ROW()-2)),IF(ISNA(MATCH(ROW()-3,ApproverIndexFinal,FALSE)),"",INDEX(ApproverIndex1,MATCH(ROW()-3,ApproverIndexFinal,FALSE))))</f>
        <v>#REF!</v>
      </c>
      <c r="AB17" s="17">
        <f t="shared" si="36"/>
        <v>14</v>
      </c>
      <c r="AC17" s="39" t="str">
        <f ca="1">IF(AC$2="","",IF(ISNA(MATCH(ApproverIndex,INDIRECT("Approvers!"&amp;AC$2),FALSE)),"",INDEX([0]!Approver,MATCH(ApproverIndex,INDIRECT("Approvers!"&amp;AC$2),FALSE))))</f>
        <v/>
      </c>
      <c r="AD17" s="39" t="str">
        <f ca="1">IF(AD$2="","",IF(ISNA(MATCH(ApproverIndex,INDIRECT("Approvers!"&amp;AD$2),FALSE)),"",INDEX([0]!Approver,MATCH(ApproverIndex,INDIRECT("Approvers!"&amp;AD$2),FALSE))))</f>
        <v/>
      </c>
      <c r="AE17" s="39" t="str">
        <f ca="1">IF(AE$2="","",IF(ISNA(MATCH(ApproverIndex,INDIRECT("Approvers!"&amp;AE$2),FALSE)),"",INDEX([0]!Approver,MATCH(ApproverIndex,INDIRECT("Approvers!"&amp;AE$2),FALSE))))</f>
        <v/>
      </c>
      <c r="AF17" s="39" t="str">
        <f ca="1">IF(AF$2="","",IF(ISNA(MATCH(ApproverIndex,INDIRECT("Approvers!"&amp;AF$2),FALSE)),"",INDEX([0]!Approver,MATCH(ApproverIndex,INDIRECT("Approvers!"&amp;AF$2),FALSE))))</f>
        <v/>
      </c>
      <c r="AG17" s="39" t="str">
        <f ca="1">IF(AG$2="","",IF(ISNA(MATCH(ApproverIndex,INDIRECT("Approvers!"&amp;AG$2),FALSE)),"",INDEX([0]!Approver,MATCH(ApproverIndex,INDIRECT("Approvers!"&amp;AG$2),FALSE))))</f>
        <v/>
      </c>
      <c r="AH17" s="39" t="str">
        <f ca="1">IF(AH$2="","",IF(ISNA(MATCH(ApproverIndex,INDIRECT("Approvers!"&amp;AH$2),FALSE)),"",INDEX([0]!Approver,MATCH(ApproverIndex,INDIRECT("Approvers!"&amp;AH$2),FALSE))))</f>
        <v/>
      </c>
      <c r="AI17" s="39" t="str">
        <f ca="1">IF(AI$2="","",IF(ISNA(MATCH(ApproverIndex,INDIRECT("Approvers!"&amp;AI$2),FALSE)),"",INDEX([0]!Approver,MATCH(ApproverIndex,INDIRECT("Approvers!"&amp;AI$2),FALSE))))</f>
        <v/>
      </c>
      <c r="AJ17" s="39" t="str">
        <f ca="1">IF(AJ$2="","",IF(ISNA(MATCH(ApproverIndex,INDIRECT("Approvers!"&amp;AJ$2),FALSE)),"",INDEX([0]!Approver,MATCH(ApproverIndex,INDIRECT("Approvers!"&amp;AJ$2),FALSE))))</f>
        <v/>
      </c>
      <c r="AK17" s="39" t="str">
        <f ca="1">IF(AK$2="","",IF(ISNA(MATCH(ApproverIndex,INDIRECT("Approvers!"&amp;AK$2),FALSE)),"",INDEX([0]!Approver,MATCH(ApproverIndex,INDIRECT("Approvers!"&amp;AK$2),FALSE))))</f>
        <v/>
      </c>
      <c r="AL17" s="39" t="str">
        <f ca="1">IF(AL$2="","",IF(ISNA(MATCH(ApproverIndex,INDIRECT("Approvers!"&amp;AL$2),FALSE)),"",INDEX([0]!Approver,MATCH(ApproverIndex,INDIRECT("Approvers!"&amp;AL$2),FALSE))))</f>
        <v/>
      </c>
      <c r="AM17" s="39" t="str">
        <f ca="1">IF(AM$2="","",IF(ISNA(MATCH(ApproverIndex,INDIRECT("Approvers!"&amp;AM$2),FALSE)),"",INDEX([0]!Approver,MATCH(ApproverIndex,INDIRECT("Approvers!"&amp;AM$2),FALSE))))</f>
        <v/>
      </c>
      <c r="AN17" s="39" t="str">
        <f ca="1">IF(AN$2="","",IF(ISNA(MATCH(ApproverIndex,INDIRECT("Approvers!"&amp;AN$2),FALSE)),"",INDEX([0]!Approver,MATCH(ApproverIndex,INDIRECT("Approvers!"&amp;AN$2),FALSE))))</f>
        <v/>
      </c>
      <c r="AO17" s="39" t="str">
        <f ca="1">IF(AO$2="","",IF(ISNA(MATCH(ApproverIndex,INDIRECT("Approvers!"&amp;AO$2),FALSE)),"",INDEX([0]!Approver,MATCH(ApproverIndex,INDIRECT("Approvers!"&amp;AO$2),FALSE))))</f>
        <v/>
      </c>
      <c r="AP17" s="39" t="str">
        <f ca="1">IF(AP$2="","",IF(ISNA(MATCH(ApproverIndex,INDIRECT("Approvers!"&amp;AP$2),FALSE)),"",INDEX([0]!Approver,MATCH(ApproverIndex,INDIRECT("Approvers!"&amp;AP$2),FALSE))))</f>
        <v/>
      </c>
      <c r="AQ17" s="39" t="str">
        <f ca="1">IF(AQ$2="","",IF(ISNA(MATCH(ApproverIndex,INDIRECT("Approvers!"&amp;AQ$2),FALSE)),"",INDEX([0]!Approver,MATCH(ApproverIndex,INDIRECT("Approvers!"&amp;AQ$2),FALSE))))</f>
        <v/>
      </c>
      <c r="AR17" s="39" t="str">
        <f ca="1">IF(AR$2="","",IF(ISNA(MATCH(ApproverIndex,INDIRECT("Approvers!"&amp;AR$2),FALSE)),"",INDEX([0]!Approver,MATCH(ApproverIndex,INDIRECT("Approvers!"&amp;AR$2),FALSE))))</f>
        <v/>
      </c>
      <c r="AS17" s="17" t="str">
        <f t="shared" si="19"/>
        <v/>
      </c>
      <c r="AT17" s="17" t="str">
        <f t="shared" si="20"/>
        <v/>
      </c>
      <c r="AU17" s="17" t="str">
        <f t="shared" ca="1" si="21"/>
        <v/>
      </c>
      <c r="AV17" s="17" t="str">
        <f t="shared" ca="1" si="22"/>
        <v/>
      </c>
      <c r="AW17" s="17" t="str">
        <f t="shared" ca="1" si="23"/>
        <v/>
      </c>
      <c r="AX17" s="17" t="str">
        <f t="shared" ca="1" si="24"/>
        <v/>
      </c>
      <c r="AY17" s="17" t="str">
        <f t="shared" ca="1" si="25"/>
        <v/>
      </c>
      <c r="AZ17" s="17" t="str">
        <f t="shared" ca="1" si="26"/>
        <v/>
      </c>
      <c r="BA17" s="17" t="str">
        <f t="shared" ca="1" si="27"/>
        <v/>
      </c>
      <c r="BB17" s="17" t="str">
        <f t="shared" ca="1" si="28"/>
        <v/>
      </c>
      <c r="BC17" s="17" t="str">
        <f t="shared" ca="1" si="29"/>
        <v/>
      </c>
      <c r="BD17" s="17" t="str">
        <f t="shared" ca="1" si="30"/>
        <v/>
      </c>
      <c r="BE17" s="17" t="str">
        <f t="shared" ca="1" si="31"/>
        <v/>
      </c>
      <c r="BF17" s="17" t="str">
        <f t="shared" ca="1" si="32"/>
        <v/>
      </c>
      <c r="BG17" s="17" t="str">
        <f t="shared" ca="1" si="33"/>
        <v/>
      </c>
      <c r="BH17" s="17" t="str">
        <f t="shared" ca="1" si="34"/>
        <v/>
      </c>
      <c r="BI17" s="17" t="str">
        <f t="shared" ca="1" si="35"/>
        <v/>
      </c>
      <c r="CC17" s="38" t="str">
        <f>IF(ISERR([0]!CostCentres),"",[0]!CostCentres)</f>
        <v/>
      </c>
    </row>
    <row r="18" spans="1:81" x14ac:dyDescent="0.3">
      <c r="C18" s="19"/>
      <c r="D18" s="20"/>
      <c r="E18" s="20"/>
      <c r="F18" s="20"/>
      <c r="G18" s="20"/>
      <c r="H18" s="20"/>
      <c r="I18" s="20"/>
      <c r="J18" s="20"/>
      <c r="K18" s="21"/>
      <c r="Z18" s="38" t="e">
        <f>IF(ISBLANK($L$33),IF(INDEX([0]!Approver,ROW()-2)=0,"",INDEX([0]!Approver,ROW()-2)),IF(ISNA(MATCH(ROW()-3,ApproverIndexFinal,FALSE)),"",INDEX(ApproverIndex1,MATCH(ROW()-3,ApproverIndexFinal,FALSE))))</f>
        <v>#REF!</v>
      </c>
      <c r="AB18" s="17">
        <f t="shared" si="36"/>
        <v>15</v>
      </c>
      <c r="AC18" s="39" t="str">
        <f ca="1">IF(AC$2="","",IF(ISNA(MATCH(ApproverIndex,INDIRECT("Approvers!"&amp;AC$2),FALSE)),"",INDEX([0]!Approver,MATCH(ApproverIndex,INDIRECT("Approvers!"&amp;AC$2),FALSE))))</f>
        <v/>
      </c>
      <c r="AD18" s="39" t="str">
        <f ca="1">IF(AD$2="","",IF(ISNA(MATCH(ApproverIndex,INDIRECT("Approvers!"&amp;AD$2),FALSE)),"",INDEX([0]!Approver,MATCH(ApproverIndex,INDIRECT("Approvers!"&amp;AD$2),FALSE))))</f>
        <v/>
      </c>
      <c r="AE18" s="39" t="str">
        <f ca="1">IF(AE$2="","",IF(ISNA(MATCH(ApproverIndex,INDIRECT("Approvers!"&amp;AE$2),FALSE)),"",INDEX([0]!Approver,MATCH(ApproverIndex,INDIRECT("Approvers!"&amp;AE$2),FALSE))))</f>
        <v/>
      </c>
      <c r="AF18" s="39" t="str">
        <f ca="1">IF(AF$2="","",IF(ISNA(MATCH(ApproverIndex,INDIRECT("Approvers!"&amp;AF$2),FALSE)),"",INDEX([0]!Approver,MATCH(ApproverIndex,INDIRECT("Approvers!"&amp;AF$2),FALSE))))</f>
        <v/>
      </c>
      <c r="AG18" s="39" t="str">
        <f ca="1">IF(AG$2="","",IF(ISNA(MATCH(ApproverIndex,INDIRECT("Approvers!"&amp;AG$2),FALSE)),"",INDEX([0]!Approver,MATCH(ApproverIndex,INDIRECT("Approvers!"&amp;AG$2),FALSE))))</f>
        <v/>
      </c>
      <c r="AH18" s="39" t="str">
        <f ca="1">IF(AH$2="","",IF(ISNA(MATCH(ApproverIndex,INDIRECT("Approvers!"&amp;AH$2),FALSE)),"",INDEX([0]!Approver,MATCH(ApproverIndex,INDIRECT("Approvers!"&amp;AH$2),FALSE))))</f>
        <v/>
      </c>
      <c r="AI18" s="39" t="str">
        <f ca="1">IF(AI$2="","",IF(ISNA(MATCH(ApproverIndex,INDIRECT("Approvers!"&amp;AI$2),FALSE)),"",INDEX([0]!Approver,MATCH(ApproverIndex,INDIRECT("Approvers!"&amp;AI$2),FALSE))))</f>
        <v/>
      </c>
      <c r="AJ18" s="39" t="str">
        <f ca="1">IF(AJ$2="","",IF(ISNA(MATCH(ApproverIndex,INDIRECT("Approvers!"&amp;AJ$2),FALSE)),"",INDEX([0]!Approver,MATCH(ApproverIndex,INDIRECT("Approvers!"&amp;AJ$2),FALSE))))</f>
        <v/>
      </c>
      <c r="AK18" s="39" t="str">
        <f ca="1">IF(AK$2="","",IF(ISNA(MATCH(ApproverIndex,INDIRECT("Approvers!"&amp;AK$2),FALSE)),"",INDEX([0]!Approver,MATCH(ApproverIndex,INDIRECT("Approvers!"&amp;AK$2),FALSE))))</f>
        <v/>
      </c>
      <c r="AL18" s="39" t="str">
        <f ca="1">IF(AL$2="","",IF(ISNA(MATCH(ApproverIndex,INDIRECT("Approvers!"&amp;AL$2),FALSE)),"",INDEX([0]!Approver,MATCH(ApproverIndex,INDIRECT("Approvers!"&amp;AL$2),FALSE))))</f>
        <v/>
      </c>
      <c r="AM18" s="39" t="str">
        <f ca="1">IF(AM$2="","",IF(ISNA(MATCH(ApproverIndex,INDIRECT("Approvers!"&amp;AM$2),FALSE)),"",INDEX([0]!Approver,MATCH(ApproverIndex,INDIRECT("Approvers!"&amp;AM$2),FALSE))))</f>
        <v/>
      </c>
      <c r="AN18" s="39" t="str">
        <f ca="1">IF(AN$2="","",IF(ISNA(MATCH(ApproverIndex,INDIRECT("Approvers!"&amp;AN$2),FALSE)),"",INDEX([0]!Approver,MATCH(ApproverIndex,INDIRECT("Approvers!"&amp;AN$2),FALSE))))</f>
        <v/>
      </c>
      <c r="AO18" s="39" t="str">
        <f ca="1">IF(AO$2="","",IF(ISNA(MATCH(ApproverIndex,INDIRECT("Approvers!"&amp;AO$2),FALSE)),"",INDEX([0]!Approver,MATCH(ApproverIndex,INDIRECT("Approvers!"&amp;AO$2),FALSE))))</f>
        <v/>
      </c>
      <c r="AP18" s="39" t="str">
        <f ca="1">IF(AP$2="","",IF(ISNA(MATCH(ApproverIndex,INDIRECT("Approvers!"&amp;AP$2),FALSE)),"",INDEX([0]!Approver,MATCH(ApproverIndex,INDIRECT("Approvers!"&amp;AP$2),FALSE))))</f>
        <v/>
      </c>
      <c r="AQ18" s="39" t="str">
        <f ca="1">IF(AQ$2="","",IF(ISNA(MATCH(ApproverIndex,INDIRECT("Approvers!"&amp;AQ$2),FALSE)),"",INDEX([0]!Approver,MATCH(ApproverIndex,INDIRECT("Approvers!"&amp;AQ$2),FALSE))))</f>
        <v/>
      </c>
      <c r="AR18" s="39" t="str">
        <f ca="1">IF(AR$2="","",IF(ISNA(MATCH(ApproverIndex,INDIRECT("Approvers!"&amp;AR$2),FALSE)),"",INDEX([0]!Approver,MATCH(ApproverIndex,INDIRECT("Approvers!"&amp;AR$2),FALSE))))</f>
        <v/>
      </c>
      <c r="AS18" s="17" t="str">
        <f t="shared" si="19"/>
        <v/>
      </c>
      <c r="AT18" s="17" t="str">
        <f t="shared" si="20"/>
        <v/>
      </c>
      <c r="AU18" s="17" t="str">
        <f t="shared" ca="1" si="21"/>
        <v/>
      </c>
      <c r="AV18" s="17" t="str">
        <f t="shared" ca="1" si="22"/>
        <v/>
      </c>
      <c r="AW18" s="17" t="str">
        <f t="shared" ca="1" si="23"/>
        <v/>
      </c>
      <c r="AX18" s="17" t="str">
        <f t="shared" ca="1" si="24"/>
        <v/>
      </c>
      <c r="AY18" s="17" t="str">
        <f t="shared" ca="1" si="25"/>
        <v/>
      </c>
      <c r="AZ18" s="17" t="str">
        <f t="shared" ca="1" si="26"/>
        <v/>
      </c>
      <c r="BA18" s="17" t="str">
        <f t="shared" ca="1" si="27"/>
        <v/>
      </c>
      <c r="BB18" s="17" t="str">
        <f t="shared" ca="1" si="28"/>
        <v/>
      </c>
      <c r="BC18" s="17" t="str">
        <f t="shared" ca="1" si="29"/>
        <v/>
      </c>
      <c r="BD18" s="17" t="str">
        <f t="shared" ca="1" si="30"/>
        <v/>
      </c>
      <c r="BE18" s="17" t="str">
        <f t="shared" ca="1" si="31"/>
        <v/>
      </c>
      <c r="BF18" s="17" t="str">
        <f t="shared" ca="1" si="32"/>
        <v/>
      </c>
      <c r="BG18" s="17" t="str">
        <f t="shared" ca="1" si="33"/>
        <v/>
      </c>
      <c r="BH18" s="17" t="str">
        <f t="shared" ca="1" si="34"/>
        <v/>
      </c>
      <c r="BI18" s="17" t="str">
        <f t="shared" ca="1" si="35"/>
        <v/>
      </c>
      <c r="CC18" s="38" t="str">
        <f>IF(ISERR([0]!CostCentres),"",[0]!CostCentres)</f>
        <v/>
      </c>
    </row>
    <row r="19" spans="1:81" x14ac:dyDescent="0.3">
      <c r="C19" s="22"/>
      <c r="D19" s="23" t="s">
        <v>23</v>
      </c>
      <c r="E19" s="23"/>
      <c r="F19" s="23"/>
      <c r="G19" s="23"/>
      <c r="H19" s="63"/>
      <c r="I19" s="63"/>
      <c r="J19" s="63"/>
      <c r="K19" s="24"/>
      <c r="Z19" s="38" t="e">
        <f>IF(ISBLANK($L$33),IF(INDEX([0]!Approver,ROW()-2)=0,"",INDEX([0]!Approver,ROW()-2)),IF(ISNA(MATCH(ROW()-3,ApproverIndexFinal,FALSE)),"",INDEX(ApproverIndex1,MATCH(ROW()-3,ApproverIndexFinal,FALSE))))</f>
        <v>#REF!</v>
      </c>
      <c r="AB19" s="17">
        <f t="shared" si="36"/>
        <v>16</v>
      </c>
      <c r="AC19" s="39" t="str">
        <f ca="1">IF(AC$2="","",IF(ISNA(MATCH(ApproverIndex,INDIRECT("Approvers!"&amp;AC$2),FALSE)),"",INDEX([0]!Approver,MATCH(ApproverIndex,INDIRECT("Approvers!"&amp;AC$2),FALSE))))</f>
        <v/>
      </c>
      <c r="AD19" s="39" t="str">
        <f ca="1">IF(AD$2="","",IF(ISNA(MATCH(ApproverIndex,INDIRECT("Approvers!"&amp;AD$2),FALSE)),"",INDEX([0]!Approver,MATCH(ApproverIndex,INDIRECT("Approvers!"&amp;AD$2),FALSE))))</f>
        <v/>
      </c>
      <c r="AE19" s="39" t="str">
        <f ca="1">IF(AE$2="","",IF(ISNA(MATCH(ApproverIndex,INDIRECT("Approvers!"&amp;AE$2),FALSE)),"",INDEX([0]!Approver,MATCH(ApproverIndex,INDIRECT("Approvers!"&amp;AE$2),FALSE))))</f>
        <v/>
      </c>
      <c r="AF19" s="39" t="str">
        <f ca="1">IF(AF$2="","",IF(ISNA(MATCH(ApproverIndex,INDIRECT("Approvers!"&amp;AF$2),FALSE)),"",INDEX([0]!Approver,MATCH(ApproverIndex,INDIRECT("Approvers!"&amp;AF$2),FALSE))))</f>
        <v/>
      </c>
      <c r="AG19" s="39" t="str">
        <f ca="1">IF(AG$2="","",IF(ISNA(MATCH(ApproverIndex,INDIRECT("Approvers!"&amp;AG$2),FALSE)),"",INDEX([0]!Approver,MATCH(ApproverIndex,INDIRECT("Approvers!"&amp;AG$2),FALSE))))</f>
        <v/>
      </c>
      <c r="AH19" s="39" t="str">
        <f ca="1">IF(AH$2="","",IF(ISNA(MATCH(ApproverIndex,INDIRECT("Approvers!"&amp;AH$2),FALSE)),"",INDEX([0]!Approver,MATCH(ApproverIndex,INDIRECT("Approvers!"&amp;AH$2),FALSE))))</f>
        <v/>
      </c>
      <c r="AI19" s="39" t="str">
        <f ca="1">IF(AI$2="","",IF(ISNA(MATCH(ApproverIndex,INDIRECT("Approvers!"&amp;AI$2),FALSE)),"",INDEX([0]!Approver,MATCH(ApproverIndex,INDIRECT("Approvers!"&amp;AI$2),FALSE))))</f>
        <v/>
      </c>
      <c r="AJ19" s="39" t="str">
        <f ca="1">IF(AJ$2="","",IF(ISNA(MATCH(ApproverIndex,INDIRECT("Approvers!"&amp;AJ$2),FALSE)),"",INDEX([0]!Approver,MATCH(ApproverIndex,INDIRECT("Approvers!"&amp;AJ$2),FALSE))))</f>
        <v/>
      </c>
      <c r="AK19" s="39" t="str">
        <f ca="1">IF(AK$2="","",IF(ISNA(MATCH(ApproverIndex,INDIRECT("Approvers!"&amp;AK$2),FALSE)),"",INDEX([0]!Approver,MATCH(ApproverIndex,INDIRECT("Approvers!"&amp;AK$2),FALSE))))</f>
        <v/>
      </c>
      <c r="AL19" s="39" t="str">
        <f ca="1">IF(AL$2="","",IF(ISNA(MATCH(ApproverIndex,INDIRECT("Approvers!"&amp;AL$2),FALSE)),"",INDEX([0]!Approver,MATCH(ApproverIndex,INDIRECT("Approvers!"&amp;AL$2),FALSE))))</f>
        <v/>
      </c>
      <c r="AM19" s="39" t="str">
        <f ca="1">IF(AM$2="","",IF(ISNA(MATCH(ApproverIndex,INDIRECT("Approvers!"&amp;AM$2),FALSE)),"",INDEX([0]!Approver,MATCH(ApproverIndex,INDIRECT("Approvers!"&amp;AM$2),FALSE))))</f>
        <v/>
      </c>
      <c r="AN19" s="39" t="str">
        <f ca="1">IF(AN$2="","",IF(ISNA(MATCH(ApproverIndex,INDIRECT("Approvers!"&amp;AN$2),FALSE)),"",INDEX([0]!Approver,MATCH(ApproverIndex,INDIRECT("Approvers!"&amp;AN$2),FALSE))))</f>
        <v/>
      </c>
      <c r="AO19" s="39" t="str">
        <f ca="1">IF(AO$2="","",IF(ISNA(MATCH(ApproverIndex,INDIRECT("Approvers!"&amp;AO$2),FALSE)),"",INDEX([0]!Approver,MATCH(ApproverIndex,INDIRECT("Approvers!"&amp;AO$2),FALSE))))</f>
        <v/>
      </c>
      <c r="AP19" s="39" t="str">
        <f ca="1">IF(AP$2="","",IF(ISNA(MATCH(ApproverIndex,INDIRECT("Approvers!"&amp;AP$2),FALSE)),"",INDEX([0]!Approver,MATCH(ApproverIndex,INDIRECT("Approvers!"&amp;AP$2),FALSE))))</f>
        <v/>
      </c>
      <c r="AQ19" s="39" t="str">
        <f ca="1">IF(AQ$2="","",IF(ISNA(MATCH(ApproverIndex,INDIRECT("Approvers!"&amp;AQ$2),FALSE)),"",INDEX([0]!Approver,MATCH(ApproverIndex,INDIRECT("Approvers!"&amp;AQ$2),FALSE))))</f>
        <v/>
      </c>
      <c r="AR19" s="39" t="str">
        <f ca="1">IF(AR$2="","",IF(ISNA(MATCH(ApproverIndex,INDIRECT("Approvers!"&amp;AR$2),FALSE)),"",INDEX([0]!Approver,MATCH(ApproverIndex,INDIRECT("Approvers!"&amp;AR$2),FALSE))))</f>
        <v/>
      </c>
      <c r="AS19" s="17" t="str">
        <f t="shared" si="19"/>
        <v/>
      </c>
      <c r="AT19" s="17" t="str">
        <f t="shared" si="20"/>
        <v/>
      </c>
      <c r="AU19" s="17" t="str">
        <f t="shared" ca="1" si="21"/>
        <v/>
      </c>
      <c r="AV19" s="17" t="str">
        <f t="shared" ca="1" si="22"/>
        <v/>
      </c>
      <c r="AW19" s="17" t="str">
        <f t="shared" ca="1" si="23"/>
        <v/>
      </c>
      <c r="AX19" s="17" t="str">
        <f t="shared" ca="1" si="24"/>
        <v/>
      </c>
      <c r="AY19" s="17" t="str">
        <f t="shared" ca="1" si="25"/>
        <v/>
      </c>
      <c r="AZ19" s="17" t="str">
        <f t="shared" ca="1" si="26"/>
        <v/>
      </c>
      <c r="BA19" s="17" t="str">
        <f t="shared" ca="1" si="27"/>
        <v/>
      </c>
      <c r="BB19" s="17" t="str">
        <f t="shared" ca="1" si="28"/>
        <v/>
      </c>
      <c r="BC19" s="17" t="str">
        <f t="shared" ca="1" si="29"/>
        <v/>
      </c>
      <c r="BD19" s="17" t="str">
        <f t="shared" ca="1" si="30"/>
        <v/>
      </c>
      <c r="BE19" s="17" t="str">
        <f t="shared" ca="1" si="31"/>
        <v/>
      </c>
      <c r="BF19" s="17" t="str">
        <f t="shared" ca="1" si="32"/>
        <v/>
      </c>
      <c r="BG19" s="17" t="str">
        <f t="shared" ca="1" si="33"/>
        <v/>
      </c>
      <c r="BH19" s="17" t="str">
        <f t="shared" ca="1" si="34"/>
        <v/>
      </c>
      <c r="BI19" s="17" t="str">
        <f t="shared" ca="1" si="35"/>
        <v/>
      </c>
      <c r="CC19" s="38" t="str">
        <f>IF(ISERR([0]!CostCentres),"",[0]!CostCentres)</f>
        <v/>
      </c>
    </row>
    <row r="20" spans="1:81" x14ac:dyDescent="0.3">
      <c r="C20" s="22"/>
      <c r="D20" s="23" t="s">
        <v>24</v>
      </c>
      <c r="E20" s="23"/>
      <c r="F20" s="23"/>
      <c r="G20" s="23"/>
      <c r="H20" s="64"/>
      <c r="I20" s="64"/>
      <c r="J20" s="64"/>
      <c r="K20" s="24"/>
      <c r="Z20" s="38" t="e">
        <f>IF(ISBLANK($L$33),IF(INDEX([0]!Approver,ROW()-2)=0,"",INDEX([0]!Approver,ROW()-2)),IF(ISNA(MATCH(ROW()-3,ApproverIndexFinal,FALSE)),"",INDEX(ApproverIndex1,MATCH(ROW()-3,ApproverIndexFinal,FALSE))))</f>
        <v>#REF!</v>
      </c>
      <c r="AB20" s="17">
        <f t="shared" si="36"/>
        <v>17</v>
      </c>
      <c r="AC20" s="39" t="str">
        <f ca="1">IF(AC$2="","",IF(ISNA(MATCH(ApproverIndex,INDIRECT("Approvers!"&amp;AC$2),FALSE)),"",INDEX([0]!Approver,MATCH(ApproverIndex,INDIRECT("Approvers!"&amp;AC$2),FALSE))))</f>
        <v/>
      </c>
      <c r="AD20" s="39" t="str">
        <f ca="1">IF(AD$2="","",IF(ISNA(MATCH(ApproverIndex,INDIRECT("Approvers!"&amp;AD$2),FALSE)),"",INDEX([0]!Approver,MATCH(ApproverIndex,INDIRECT("Approvers!"&amp;AD$2),FALSE))))</f>
        <v/>
      </c>
      <c r="AE20" s="39" t="str">
        <f ca="1">IF(AE$2="","",IF(ISNA(MATCH(ApproverIndex,INDIRECT("Approvers!"&amp;AE$2),FALSE)),"",INDEX([0]!Approver,MATCH(ApproverIndex,INDIRECT("Approvers!"&amp;AE$2),FALSE))))</f>
        <v/>
      </c>
      <c r="AF20" s="39" t="str">
        <f ca="1">IF(AF$2="","",IF(ISNA(MATCH(ApproverIndex,INDIRECT("Approvers!"&amp;AF$2),FALSE)),"",INDEX([0]!Approver,MATCH(ApproverIndex,INDIRECT("Approvers!"&amp;AF$2),FALSE))))</f>
        <v/>
      </c>
      <c r="AG20" s="39" t="str">
        <f ca="1">IF(AG$2="","",IF(ISNA(MATCH(ApproverIndex,INDIRECT("Approvers!"&amp;AG$2),FALSE)),"",INDEX([0]!Approver,MATCH(ApproverIndex,INDIRECT("Approvers!"&amp;AG$2),FALSE))))</f>
        <v/>
      </c>
      <c r="AH20" s="39" t="str">
        <f ca="1">IF(AH$2="","",IF(ISNA(MATCH(ApproverIndex,INDIRECT("Approvers!"&amp;AH$2),FALSE)),"",INDEX([0]!Approver,MATCH(ApproverIndex,INDIRECT("Approvers!"&amp;AH$2),FALSE))))</f>
        <v/>
      </c>
      <c r="AI20" s="39" t="str">
        <f ca="1">IF(AI$2="","",IF(ISNA(MATCH(ApproverIndex,INDIRECT("Approvers!"&amp;AI$2),FALSE)),"",INDEX([0]!Approver,MATCH(ApproverIndex,INDIRECT("Approvers!"&amp;AI$2),FALSE))))</f>
        <v/>
      </c>
      <c r="AJ20" s="39" t="str">
        <f ca="1">IF(AJ$2="","",IF(ISNA(MATCH(ApproverIndex,INDIRECT("Approvers!"&amp;AJ$2),FALSE)),"",INDEX([0]!Approver,MATCH(ApproverIndex,INDIRECT("Approvers!"&amp;AJ$2),FALSE))))</f>
        <v/>
      </c>
      <c r="AK20" s="39" t="str">
        <f ca="1">IF(AK$2="","",IF(ISNA(MATCH(ApproverIndex,INDIRECT("Approvers!"&amp;AK$2),FALSE)),"",INDEX([0]!Approver,MATCH(ApproverIndex,INDIRECT("Approvers!"&amp;AK$2),FALSE))))</f>
        <v/>
      </c>
      <c r="AL20" s="39" t="str">
        <f ca="1">IF(AL$2="","",IF(ISNA(MATCH(ApproverIndex,INDIRECT("Approvers!"&amp;AL$2),FALSE)),"",INDEX([0]!Approver,MATCH(ApproverIndex,INDIRECT("Approvers!"&amp;AL$2),FALSE))))</f>
        <v/>
      </c>
      <c r="AM20" s="39" t="str">
        <f ca="1">IF(AM$2="","",IF(ISNA(MATCH(ApproverIndex,INDIRECT("Approvers!"&amp;AM$2),FALSE)),"",INDEX([0]!Approver,MATCH(ApproverIndex,INDIRECT("Approvers!"&amp;AM$2),FALSE))))</f>
        <v/>
      </c>
      <c r="AN20" s="39" t="str">
        <f ca="1">IF(AN$2="","",IF(ISNA(MATCH(ApproverIndex,INDIRECT("Approvers!"&amp;AN$2),FALSE)),"",INDEX([0]!Approver,MATCH(ApproverIndex,INDIRECT("Approvers!"&amp;AN$2),FALSE))))</f>
        <v/>
      </c>
      <c r="AO20" s="39" t="str">
        <f ca="1">IF(AO$2="","",IF(ISNA(MATCH(ApproverIndex,INDIRECT("Approvers!"&amp;AO$2),FALSE)),"",INDEX([0]!Approver,MATCH(ApproverIndex,INDIRECT("Approvers!"&amp;AO$2),FALSE))))</f>
        <v/>
      </c>
      <c r="AP20" s="39" t="str">
        <f ca="1">IF(AP$2="","",IF(ISNA(MATCH(ApproverIndex,INDIRECT("Approvers!"&amp;AP$2),FALSE)),"",INDEX([0]!Approver,MATCH(ApproverIndex,INDIRECT("Approvers!"&amp;AP$2),FALSE))))</f>
        <v/>
      </c>
      <c r="AQ20" s="39" t="str">
        <f ca="1">IF(AQ$2="","",IF(ISNA(MATCH(ApproverIndex,INDIRECT("Approvers!"&amp;AQ$2),FALSE)),"",INDEX([0]!Approver,MATCH(ApproverIndex,INDIRECT("Approvers!"&amp;AQ$2),FALSE))))</f>
        <v/>
      </c>
      <c r="AR20" s="39" t="str">
        <f ca="1">IF(AR$2="","",IF(ISNA(MATCH(ApproverIndex,INDIRECT("Approvers!"&amp;AR$2),FALSE)),"",INDEX([0]!Approver,MATCH(ApproverIndex,INDIRECT("Approvers!"&amp;AR$2),FALSE))))</f>
        <v/>
      </c>
      <c r="AS20" s="17" t="str">
        <f t="shared" si="19"/>
        <v/>
      </c>
      <c r="AT20" s="17" t="str">
        <f t="shared" si="20"/>
        <v/>
      </c>
      <c r="AU20" s="17" t="str">
        <f t="shared" ca="1" si="21"/>
        <v/>
      </c>
      <c r="AV20" s="17" t="str">
        <f t="shared" ca="1" si="22"/>
        <v/>
      </c>
      <c r="AW20" s="17" t="str">
        <f t="shared" ca="1" si="23"/>
        <v/>
      </c>
      <c r="AX20" s="17" t="str">
        <f t="shared" ca="1" si="24"/>
        <v/>
      </c>
      <c r="AY20" s="17" t="str">
        <f t="shared" ca="1" si="25"/>
        <v/>
      </c>
      <c r="AZ20" s="17" t="str">
        <f t="shared" ca="1" si="26"/>
        <v/>
      </c>
      <c r="BA20" s="17" t="str">
        <f t="shared" ca="1" si="27"/>
        <v/>
      </c>
      <c r="BB20" s="17" t="str">
        <f t="shared" ca="1" si="28"/>
        <v/>
      </c>
      <c r="BC20" s="17" t="str">
        <f t="shared" ca="1" si="29"/>
        <v/>
      </c>
      <c r="BD20" s="17" t="str">
        <f t="shared" ca="1" si="30"/>
        <v/>
      </c>
      <c r="BE20" s="17" t="str">
        <f t="shared" ca="1" si="31"/>
        <v/>
      </c>
      <c r="BF20" s="17" t="str">
        <f t="shared" ca="1" si="32"/>
        <v/>
      </c>
      <c r="BG20" s="17" t="str">
        <f t="shared" ca="1" si="33"/>
        <v/>
      </c>
      <c r="BH20" s="17" t="str">
        <f t="shared" ca="1" si="34"/>
        <v/>
      </c>
      <c r="BI20" s="17" t="str">
        <f t="shared" ca="1" si="35"/>
        <v/>
      </c>
      <c r="CC20" s="38" t="str">
        <f>IF(ISERR([0]!CostCentres),"",[0]!CostCentres)</f>
        <v/>
      </c>
    </row>
    <row r="21" spans="1:81" x14ac:dyDescent="0.3">
      <c r="C21" s="22"/>
      <c r="D21" s="23" t="s">
        <v>25</v>
      </c>
      <c r="E21" s="23"/>
      <c r="F21" s="23"/>
      <c r="G21" s="23"/>
      <c r="H21" s="64"/>
      <c r="I21" s="64"/>
      <c r="J21" s="64"/>
      <c r="K21" s="24"/>
      <c r="Z21" s="38" t="e">
        <f>IF(ISBLANK($L$33),IF(INDEX([0]!Approver,ROW()-2)=0,"",INDEX([0]!Approver,ROW()-2)),IF(ISNA(MATCH(ROW()-3,ApproverIndexFinal,FALSE)),"",INDEX(ApproverIndex1,MATCH(ROW()-3,ApproverIndexFinal,FALSE))))</f>
        <v>#REF!</v>
      </c>
      <c r="AB21" s="17">
        <f t="shared" si="36"/>
        <v>18</v>
      </c>
      <c r="AC21" s="39" t="str">
        <f ca="1">IF(AC$2="","",IF(ISNA(MATCH(ApproverIndex,INDIRECT("Approvers!"&amp;AC$2),FALSE)),"",INDEX([0]!Approver,MATCH(ApproverIndex,INDIRECT("Approvers!"&amp;AC$2),FALSE))))</f>
        <v/>
      </c>
      <c r="AD21" s="39" t="str">
        <f ca="1">IF(AD$2="","",IF(ISNA(MATCH(ApproverIndex,INDIRECT("Approvers!"&amp;AD$2),FALSE)),"",INDEX([0]!Approver,MATCH(ApproverIndex,INDIRECT("Approvers!"&amp;AD$2),FALSE))))</f>
        <v/>
      </c>
      <c r="AE21" s="39" t="str">
        <f ca="1">IF(AE$2="","",IF(ISNA(MATCH(ApproverIndex,INDIRECT("Approvers!"&amp;AE$2),FALSE)),"",INDEX([0]!Approver,MATCH(ApproverIndex,INDIRECT("Approvers!"&amp;AE$2),FALSE))))</f>
        <v/>
      </c>
      <c r="AF21" s="39" t="str">
        <f ca="1">IF(AF$2="","",IF(ISNA(MATCH(ApproverIndex,INDIRECT("Approvers!"&amp;AF$2),FALSE)),"",INDEX([0]!Approver,MATCH(ApproverIndex,INDIRECT("Approvers!"&amp;AF$2),FALSE))))</f>
        <v/>
      </c>
      <c r="AG21" s="39" t="str">
        <f ca="1">IF(AG$2="","",IF(ISNA(MATCH(ApproverIndex,INDIRECT("Approvers!"&amp;AG$2),FALSE)),"",INDEX([0]!Approver,MATCH(ApproverIndex,INDIRECT("Approvers!"&amp;AG$2),FALSE))))</f>
        <v/>
      </c>
      <c r="AH21" s="39" t="str">
        <f ca="1">IF(AH$2="","",IF(ISNA(MATCH(ApproverIndex,INDIRECT("Approvers!"&amp;AH$2),FALSE)),"",INDEX([0]!Approver,MATCH(ApproverIndex,INDIRECT("Approvers!"&amp;AH$2),FALSE))))</f>
        <v/>
      </c>
      <c r="AI21" s="39" t="str">
        <f ca="1">IF(AI$2="","",IF(ISNA(MATCH(ApproverIndex,INDIRECT("Approvers!"&amp;AI$2),FALSE)),"",INDEX([0]!Approver,MATCH(ApproverIndex,INDIRECT("Approvers!"&amp;AI$2),FALSE))))</f>
        <v/>
      </c>
      <c r="AJ21" s="39" t="str">
        <f ca="1">IF(AJ$2="","",IF(ISNA(MATCH(ApproverIndex,INDIRECT("Approvers!"&amp;AJ$2),FALSE)),"",INDEX([0]!Approver,MATCH(ApproverIndex,INDIRECT("Approvers!"&amp;AJ$2),FALSE))))</f>
        <v/>
      </c>
      <c r="AK21" s="39" t="str">
        <f ca="1">IF(AK$2="","",IF(ISNA(MATCH(ApproverIndex,INDIRECT("Approvers!"&amp;AK$2),FALSE)),"",INDEX([0]!Approver,MATCH(ApproverIndex,INDIRECT("Approvers!"&amp;AK$2),FALSE))))</f>
        <v/>
      </c>
      <c r="AL21" s="39" t="str">
        <f ca="1">IF(AL$2="","",IF(ISNA(MATCH(ApproverIndex,INDIRECT("Approvers!"&amp;AL$2),FALSE)),"",INDEX([0]!Approver,MATCH(ApproverIndex,INDIRECT("Approvers!"&amp;AL$2),FALSE))))</f>
        <v/>
      </c>
      <c r="AM21" s="39" t="str">
        <f ca="1">IF(AM$2="","",IF(ISNA(MATCH(ApproverIndex,INDIRECT("Approvers!"&amp;AM$2),FALSE)),"",INDEX([0]!Approver,MATCH(ApproverIndex,INDIRECT("Approvers!"&amp;AM$2),FALSE))))</f>
        <v/>
      </c>
      <c r="AN21" s="39" t="str">
        <f ca="1">IF(AN$2="","",IF(ISNA(MATCH(ApproverIndex,INDIRECT("Approvers!"&amp;AN$2),FALSE)),"",INDEX([0]!Approver,MATCH(ApproverIndex,INDIRECT("Approvers!"&amp;AN$2),FALSE))))</f>
        <v/>
      </c>
      <c r="AO21" s="39" t="str">
        <f ca="1">IF(AO$2="","",IF(ISNA(MATCH(ApproverIndex,INDIRECT("Approvers!"&amp;AO$2),FALSE)),"",INDEX([0]!Approver,MATCH(ApproverIndex,INDIRECT("Approvers!"&amp;AO$2),FALSE))))</f>
        <v/>
      </c>
      <c r="AP21" s="39" t="str">
        <f ca="1">IF(AP$2="","",IF(ISNA(MATCH(ApproverIndex,INDIRECT("Approvers!"&amp;AP$2),FALSE)),"",INDEX([0]!Approver,MATCH(ApproverIndex,INDIRECT("Approvers!"&amp;AP$2),FALSE))))</f>
        <v/>
      </c>
      <c r="AQ21" s="39" t="str">
        <f ca="1">IF(AQ$2="","",IF(ISNA(MATCH(ApproverIndex,INDIRECT("Approvers!"&amp;AQ$2),FALSE)),"",INDEX([0]!Approver,MATCH(ApproverIndex,INDIRECT("Approvers!"&amp;AQ$2),FALSE))))</f>
        <v/>
      </c>
      <c r="AR21" s="39" t="str">
        <f ca="1">IF(AR$2="","",IF(ISNA(MATCH(ApproverIndex,INDIRECT("Approvers!"&amp;AR$2),FALSE)),"",INDEX([0]!Approver,MATCH(ApproverIndex,INDIRECT("Approvers!"&amp;AR$2),FALSE))))</f>
        <v/>
      </c>
      <c r="AS21" s="17" t="str">
        <f t="shared" si="19"/>
        <v/>
      </c>
      <c r="AT21" s="17" t="str">
        <f t="shared" si="20"/>
        <v/>
      </c>
      <c r="AU21" s="17" t="str">
        <f t="shared" ca="1" si="21"/>
        <v/>
      </c>
      <c r="AV21" s="17" t="str">
        <f t="shared" ca="1" si="22"/>
        <v/>
      </c>
      <c r="AW21" s="17" t="str">
        <f t="shared" ca="1" si="23"/>
        <v/>
      </c>
      <c r="AX21" s="17" t="str">
        <f t="shared" ca="1" si="24"/>
        <v/>
      </c>
      <c r="AY21" s="17" t="str">
        <f t="shared" ca="1" si="25"/>
        <v/>
      </c>
      <c r="AZ21" s="17" t="str">
        <f t="shared" ca="1" si="26"/>
        <v/>
      </c>
      <c r="BA21" s="17" t="str">
        <f t="shared" ca="1" si="27"/>
        <v/>
      </c>
      <c r="BB21" s="17" t="str">
        <f t="shared" ca="1" si="28"/>
        <v/>
      </c>
      <c r="BC21" s="17" t="str">
        <f t="shared" ca="1" si="29"/>
        <v/>
      </c>
      <c r="BD21" s="17" t="str">
        <f t="shared" ca="1" si="30"/>
        <v/>
      </c>
      <c r="BE21" s="17" t="str">
        <f t="shared" ca="1" si="31"/>
        <v/>
      </c>
      <c r="BF21" s="17" t="str">
        <f t="shared" ca="1" si="32"/>
        <v/>
      </c>
      <c r="BG21" s="17" t="str">
        <f t="shared" ca="1" si="33"/>
        <v/>
      </c>
      <c r="BH21" s="17" t="str">
        <f t="shared" ca="1" si="34"/>
        <v/>
      </c>
      <c r="BI21" s="17" t="str">
        <f t="shared" ca="1" si="35"/>
        <v/>
      </c>
      <c r="CC21" s="38" t="str">
        <f>IF(ISERR([0]!CostCentres),"",[0]!CostCentres)</f>
        <v/>
      </c>
    </row>
    <row r="22" spans="1:81" x14ac:dyDescent="0.3">
      <c r="C22" s="22"/>
      <c r="D22" s="23" t="s">
        <v>26</v>
      </c>
      <c r="E22" s="23"/>
      <c r="F22" s="23"/>
      <c r="G22" s="23"/>
      <c r="H22" s="64"/>
      <c r="I22" s="64"/>
      <c r="J22" s="64"/>
      <c r="K22" s="24"/>
      <c r="Z22" s="38" t="e">
        <f>IF(ISBLANK($L$33),IF(INDEX([0]!Approver,ROW()-2)=0,"",INDEX([0]!Approver,ROW()-2)),IF(ISNA(MATCH(ROW()-3,ApproverIndexFinal,FALSE)),"",INDEX(ApproverIndex1,MATCH(ROW()-3,ApproverIndexFinal,FALSE))))</f>
        <v>#REF!</v>
      </c>
      <c r="AB22" s="17">
        <f t="shared" si="36"/>
        <v>19</v>
      </c>
      <c r="AC22" s="39" t="str">
        <f ca="1">IF(AC$2="","",IF(ISNA(MATCH(ApproverIndex,INDIRECT("Approvers!"&amp;AC$2),FALSE)),"",INDEX([0]!Approver,MATCH(ApproverIndex,INDIRECT("Approvers!"&amp;AC$2),FALSE))))</f>
        <v/>
      </c>
      <c r="AD22" s="39" t="str">
        <f ca="1">IF(AD$2="","",IF(ISNA(MATCH(ApproverIndex,INDIRECT("Approvers!"&amp;AD$2),FALSE)),"",INDEX([0]!Approver,MATCH(ApproverIndex,INDIRECT("Approvers!"&amp;AD$2),FALSE))))</f>
        <v/>
      </c>
      <c r="AE22" s="39" t="str">
        <f ca="1">IF(AE$2="","",IF(ISNA(MATCH(ApproverIndex,INDIRECT("Approvers!"&amp;AE$2),FALSE)),"",INDEX([0]!Approver,MATCH(ApproverIndex,INDIRECT("Approvers!"&amp;AE$2),FALSE))))</f>
        <v/>
      </c>
      <c r="AF22" s="39" t="str">
        <f ca="1">IF(AF$2="","",IF(ISNA(MATCH(ApproverIndex,INDIRECT("Approvers!"&amp;AF$2),FALSE)),"",INDEX([0]!Approver,MATCH(ApproverIndex,INDIRECT("Approvers!"&amp;AF$2),FALSE))))</f>
        <v/>
      </c>
      <c r="AG22" s="39" t="str">
        <f ca="1">IF(AG$2="","",IF(ISNA(MATCH(ApproverIndex,INDIRECT("Approvers!"&amp;AG$2),FALSE)),"",INDEX([0]!Approver,MATCH(ApproverIndex,INDIRECT("Approvers!"&amp;AG$2),FALSE))))</f>
        <v/>
      </c>
      <c r="AH22" s="39" t="str">
        <f ca="1">IF(AH$2="","",IF(ISNA(MATCH(ApproverIndex,INDIRECT("Approvers!"&amp;AH$2),FALSE)),"",INDEX([0]!Approver,MATCH(ApproverIndex,INDIRECT("Approvers!"&amp;AH$2),FALSE))))</f>
        <v/>
      </c>
      <c r="AI22" s="39" t="str">
        <f ca="1">IF(AI$2="","",IF(ISNA(MATCH(ApproverIndex,INDIRECT("Approvers!"&amp;AI$2),FALSE)),"",INDEX([0]!Approver,MATCH(ApproverIndex,INDIRECT("Approvers!"&amp;AI$2),FALSE))))</f>
        <v/>
      </c>
      <c r="AJ22" s="39" t="str">
        <f ca="1">IF(AJ$2="","",IF(ISNA(MATCH(ApproverIndex,INDIRECT("Approvers!"&amp;AJ$2),FALSE)),"",INDEX([0]!Approver,MATCH(ApproverIndex,INDIRECT("Approvers!"&amp;AJ$2),FALSE))))</f>
        <v/>
      </c>
      <c r="AK22" s="39" t="str">
        <f ca="1">IF(AK$2="","",IF(ISNA(MATCH(ApproverIndex,INDIRECT("Approvers!"&amp;AK$2),FALSE)),"",INDEX([0]!Approver,MATCH(ApproverIndex,INDIRECT("Approvers!"&amp;AK$2),FALSE))))</f>
        <v/>
      </c>
      <c r="AL22" s="39" t="str">
        <f ca="1">IF(AL$2="","",IF(ISNA(MATCH(ApproverIndex,INDIRECT("Approvers!"&amp;AL$2),FALSE)),"",INDEX([0]!Approver,MATCH(ApproverIndex,INDIRECT("Approvers!"&amp;AL$2),FALSE))))</f>
        <v/>
      </c>
      <c r="AM22" s="39" t="str">
        <f ca="1">IF(AM$2="","",IF(ISNA(MATCH(ApproverIndex,INDIRECT("Approvers!"&amp;AM$2),FALSE)),"",INDEX([0]!Approver,MATCH(ApproverIndex,INDIRECT("Approvers!"&amp;AM$2),FALSE))))</f>
        <v/>
      </c>
      <c r="AN22" s="39" t="str">
        <f ca="1">IF(AN$2="","",IF(ISNA(MATCH(ApproverIndex,INDIRECT("Approvers!"&amp;AN$2),FALSE)),"",INDEX([0]!Approver,MATCH(ApproverIndex,INDIRECT("Approvers!"&amp;AN$2),FALSE))))</f>
        <v/>
      </c>
      <c r="AO22" s="39" t="str">
        <f ca="1">IF(AO$2="","",IF(ISNA(MATCH(ApproverIndex,INDIRECT("Approvers!"&amp;AO$2),FALSE)),"",INDEX([0]!Approver,MATCH(ApproverIndex,INDIRECT("Approvers!"&amp;AO$2),FALSE))))</f>
        <v/>
      </c>
      <c r="AP22" s="39" t="str">
        <f ca="1">IF(AP$2="","",IF(ISNA(MATCH(ApproverIndex,INDIRECT("Approvers!"&amp;AP$2),FALSE)),"",INDEX([0]!Approver,MATCH(ApproverIndex,INDIRECT("Approvers!"&amp;AP$2),FALSE))))</f>
        <v/>
      </c>
      <c r="AQ22" s="39" t="str">
        <f ca="1">IF(AQ$2="","",IF(ISNA(MATCH(ApproverIndex,INDIRECT("Approvers!"&amp;AQ$2),FALSE)),"",INDEX([0]!Approver,MATCH(ApproverIndex,INDIRECT("Approvers!"&amp;AQ$2),FALSE))))</f>
        <v/>
      </c>
      <c r="AR22" s="39" t="str">
        <f ca="1">IF(AR$2="","",IF(ISNA(MATCH(ApproverIndex,INDIRECT("Approvers!"&amp;AR$2),FALSE)),"",INDEX([0]!Approver,MATCH(ApproverIndex,INDIRECT("Approvers!"&amp;AR$2),FALSE))))</f>
        <v/>
      </c>
      <c r="AS22" s="17" t="str">
        <f t="shared" si="19"/>
        <v/>
      </c>
      <c r="AT22" s="17" t="str">
        <f t="shared" si="20"/>
        <v/>
      </c>
      <c r="AU22" s="17" t="str">
        <f t="shared" ca="1" si="21"/>
        <v/>
      </c>
      <c r="AV22" s="17" t="str">
        <f t="shared" ca="1" si="22"/>
        <v/>
      </c>
      <c r="AW22" s="17" t="str">
        <f t="shared" ca="1" si="23"/>
        <v/>
      </c>
      <c r="AX22" s="17" t="str">
        <f t="shared" ca="1" si="24"/>
        <v/>
      </c>
      <c r="AY22" s="17" t="str">
        <f t="shared" ca="1" si="25"/>
        <v/>
      </c>
      <c r="AZ22" s="17" t="str">
        <f t="shared" ca="1" si="26"/>
        <v/>
      </c>
      <c r="BA22" s="17" t="str">
        <f t="shared" ca="1" si="27"/>
        <v/>
      </c>
      <c r="BB22" s="17" t="str">
        <f t="shared" ca="1" si="28"/>
        <v/>
      </c>
      <c r="BC22" s="17" t="str">
        <f t="shared" ca="1" si="29"/>
        <v/>
      </c>
      <c r="BD22" s="17" t="str">
        <f t="shared" ca="1" si="30"/>
        <v/>
      </c>
      <c r="BE22" s="17" t="str">
        <f t="shared" ca="1" si="31"/>
        <v/>
      </c>
      <c r="BF22" s="17" t="str">
        <f t="shared" ca="1" si="32"/>
        <v/>
      </c>
      <c r="BG22" s="17" t="str">
        <f t="shared" ca="1" si="33"/>
        <v/>
      </c>
      <c r="BH22" s="17" t="str">
        <f t="shared" ca="1" si="34"/>
        <v/>
      </c>
      <c r="BI22" s="17" t="str">
        <f t="shared" ca="1" si="35"/>
        <v/>
      </c>
      <c r="CC22" s="38" t="str">
        <f>IF(ISERR([0]!CostCentres),"",[0]!CostCentres)</f>
        <v/>
      </c>
    </row>
    <row r="23" spans="1:81" x14ac:dyDescent="0.3">
      <c r="C23" s="22"/>
      <c r="D23" s="23" t="s">
        <v>27</v>
      </c>
      <c r="E23" s="23"/>
      <c r="F23" s="23"/>
      <c r="G23" s="23"/>
      <c r="H23" s="65"/>
      <c r="I23" s="65"/>
      <c r="J23" s="65"/>
      <c r="K23" s="24"/>
      <c r="Z23" s="38" t="e">
        <f>IF(ISBLANK($L$33),IF(INDEX([0]!Approver,ROW()-2)=0,"",INDEX([0]!Approver,ROW()-2)),IF(ISNA(MATCH(ROW()-3,ApproverIndexFinal,FALSE)),"",INDEX(ApproverIndex1,MATCH(ROW()-3,ApproverIndexFinal,FALSE))))</f>
        <v>#REF!</v>
      </c>
      <c r="AB23" s="17">
        <f t="shared" si="36"/>
        <v>20</v>
      </c>
      <c r="AC23" s="39" t="str">
        <f ca="1">IF(AC$2="","",IF(ISNA(MATCH(ApproverIndex,INDIRECT("Approvers!"&amp;AC$2),FALSE)),"",INDEX([0]!Approver,MATCH(ApproverIndex,INDIRECT("Approvers!"&amp;AC$2),FALSE))))</f>
        <v/>
      </c>
      <c r="AD23" s="39" t="str">
        <f ca="1">IF(AD$2="","",IF(ISNA(MATCH(ApproverIndex,INDIRECT("Approvers!"&amp;AD$2),FALSE)),"",INDEX([0]!Approver,MATCH(ApproverIndex,INDIRECT("Approvers!"&amp;AD$2),FALSE))))</f>
        <v/>
      </c>
      <c r="AE23" s="39" t="str">
        <f ca="1">IF(AE$2="","",IF(ISNA(MATCH(ApproverIndex,INDIRECT("Approvers!"&amp;AE$2),FALSE)),"",INDEX([0]!Approver,MATCH(ApproverIndex,INDIRECT("Approvers!"&amp;AE$2),FALSE))))</f>
        <v/>
      </c>
      <c r="AF23" s="39" t="str">
        <f ca="1">IF(AF$2="","",IF(ISNA(MATCH(ApproverIndex,INDIRECT("Approvers!"&amp;AF$2),FALSE)),"",INDEX([0]!Approver,MATCH(ApproverIndex,INDIRECT("Approvers!"&amp;AF$2),FALSE))))</f>
        <v/>
      </c>
      <c r="AG23" s="39" t="str">
        <f ca="1">IF(AG$2="","",IF(ISNA(MATCH(ApproverIndex,INDIRECT("Approvers!"&amp;AG$2),FALSE)),"",INDEX([0]!Approver,MATCH(ApproverIndex,INDIRECT("Approvers!"&amp;AG$2),FALSE))))</f>
        <v/>
      </c>
      <c r="AH23" s="39" t="str">
        <f ca="1">IF(AH$2="","",IF(ISNA(MATCH(ApproverIndex,INDIRECT("Approvers!"&amp;AH$2),FALSE)),"",INDEX([0]!Approver,MATCH(ApproverIndex,INDIRECT("Approvers!"&amp;AH$2),FALSE))))</f>
        <v/>
      </c>
      <c r="AI23" s="39" t="str">
        <f ca="1">IF(AI$2="","",IF(ISNA(MATCH(ApproverIndex,INDIRECT("Approvers!"&amp;AI$2),FALSE)),"",INDEX([0]!Approver,MATCH(ApproverIndex,INDIRECT("Approvers!"&amp;AI$2),FALSE))))</f>
        <v/>
      </c>
      <c r="AJ23" s="39" t="str">
        <f ca="1">IF(AJ$2="","",IF(ISNA(MATCH(ApproverIndex,INDIRECT("Approvers!"&amp;AJ$2),FALSE)),"",INDEX([0]!Approver,MATCH(ApproverIndex,INDIRECT("Approvers!"&amp;AJ$2),FALSE))))</f>
        <v/>
      </c>
      <c r="AK23" s="39" t="str">
        <f ca="1">IF(AK$2="","",IF(ISNA(MATCH(ApproverIndex,INDIRECT("Approvers!"&amp;AK$2),FALSE)),"",INDEX([0]!Approver,MATCH(ApproverIndex,INDIRECT("Approvers!"&amp;AK$2),FALSE))))</f>
        <v/>
      </c>
      <c r="AL23" s="39" t="str">
        <f ca="1">IF(AL$2="","",IF(ISNA(MATCH(ApproverIndex,INDIRECT("Approvers!"&amp;AL$2),FALSE)),"",INDEX([0]!Approver,MATCH(ApproverIndex,INDIRECT("Approvers!"&amp;AL$2),FALSE))))</f>
        <v/>
      </c>
      <c r="AM23" s="39" t="str">
        <f ca="1">IF(AM$2="","",IF(ISNA(MATCH(ApproverIndex,INDIRECT("Approvers!"&amp;AM$2),FALSE)),"",INDEX([0]!Approver,MATCH(ApproverIndex,INDIRECT("Approvers!"&amp;AM$2),FALSE))))</f>
        <v/>
      </c>
      <c r="AN23" s="39" t="str">
        <f ca="1">IF(AN$2="","",IF(ISNA(MATCH(ApproverIndex,INDIRECT("Approvers!"&amp;AN$2),FALSE)),"",INDEX([0]!Approver,MATCH(ApproverIndex,INDIRECT("Approvers!"&amp;AN$2),FALSE))))</f>
        <v/>
      </c>
      <c r="AO23" s="39" t="str">
        <f ca="1">IF(AO$2="","",IF(ISNA(MATCH(ApproverIndex,INDIRECT("Approvers!"&amp;AO$2),FALSE)),"",INDEX([0]!Approver,MATCH(ApproverIndex,INDIRECT("Approvers!"&amp;AO$2),FALSE))))</f>
        <v/>
      </c>
      <c r="AP23" s="39" t="str">
        <f ca="1">IF(AP$2="","",IF(ISNA(MATCH(ApproverIndex,INDIRECT("Approvers!"&amp;AP$2),FALSE)),"",INDEX([0]!Approver,MATCH(ApproverIndex,INDIRECT("Approvers!"&amp;AP$2),FALSE))))</f>
        <v/>
      </c>
      <c r="AQ23" s="39" t="str">
        <f ca="1">IF(AQ$2="","",IF(ISNA(MATCH(ApproverIndex,INDIRECT("Approvers!"&amp;AQ$2),FALSE)),"",INDEX([0]!Approver,MATCH(ApproverIndex,INDIRECT("Approvers!"&amp;AQ$2),FALSE))))</f>
        <v/>
      </c>
      <c r="AR23" s="39" t="str">
        <f ca="1">IF(AR$2="","",IF(ISNA(MATCH(ApproverIndex,INDIRECT("Approvers!"&amp;AR$2),FALSE)),"",INDEX([0]!Approver,MATCH(ApproverIndex,INDIRECT("Approvers!"&amp;AR$2),FALSE))))</f>
        <v/>
      </c>
      <c r="AS23" s="17" t="str">
        <f t="shared" si="19"/>
        <v/>
      </c>
      <c r="AT23" s="17" t="str">
        <f t="shared" si="20"/>
        <v/>
      </c>
      <c r="AU23" s="17" t="str">
        <f t="shared" ca="1" si="21"/>
        <v/>
      </c>
      <c r="AV23" s="17" t="str">
        <f t="shared" ca="1" si="22"/>
        <v/>
      </c>
      <c r="AW23" s="17" t="str">
        <f t="shared" ca="1" si="23"/>
        <v/>
      </c>
      <c r="AX23" s="17" t="str">
        <f t="shared" ca="1" si="24"/>
        <v/>
      </c>
      <c r="AY23" s="17" t="str">
        <f t="shared" ca="1" si="25"/>
        <v/>
      </c>
      <c r="AZ23" s="17" t="str">
        <f t="shared" ca="1" si="26"/>
        <v/>
      </c>
      <c r="BA23" s="17" t="str">
        <f t="shared" ca="1" si="27"/>
        <v/>
      </c>
      <c r="BB23" s="17" t="str">
        <f t="shared" ca="1" si="28"/>
        <v/>
      </c>
      <c r="BC23" s="17" t="str">
        <f t="shared" ca="1" si="29"/>
        <v/>
      </c>
      <c r="BD23" s="17" t="str">
        <f t="shared" ca="1" si="30"/>
        <v/>
      </c>
      <c r="BE23" s="17" t="str">
        <f t="shared" ca="1" si="31"/>
        <v/>
      </c>
      <c r="BF23" s="17" t="str">
        <f t="shared" ca="1" si="32"/>
        <v/>
      </c>
      <c r="BG23" s="17" t="str">
        <f t="shared" ca="1" si="33"/>
        <v/>
      </c>
      <c r="BH23" s="17" t="str">
        <f t="shared" ca="1" si="34"/>
        <v/>
      </c>
      <c r="BI23" s="17" t="str">
        <f t="shared" ca="1" si="35"/>
        <v/>
      </c>
      <c r="CC23" s="38" t="str">
        <f>IF(ISERR([0]!CostCentres),"",[0]!CostCentres)</f>
        <v/>
      </c>
    </row>
    <row r="24" spans="1:81" x14ac:dyDescent="0.3">
      <c r="C24" s="25"/>
      <c r="D24" s="26"/>
      <c r="E24" s="26"/>
      <c r="F24" s="26"/>
      <c r="G24" s="26"/>
      <c r="H24" s="26"/>
      <c r="I24" s="26"/>
      <c r="J24" s="26"/>
      <c r="K24" s="27"/>
      <c r="Z24" s="38" t="e">
        <f>IF(ISBLANK($L$33),IF(INDEX([0]!Approver,ROW()-2)=0,"",INDEX([0]!Approver,ROW()-2)),IF(ISNA(MATCH(ROW()-3,ApproverIndexFinal,FALSE)),"",INDEX(ApproverIndex1,MATCH(ROW()-3,ApproverIndexFinal,FALSE))))</f>
        <v>#REF!</v>
      </c>
      <c r="AB24" s="17">
        <f t="shared" si="36"/>
        <v>21</v>
      </c>
      <c r="AC24" s="39" t="str">
        <f ca="1">IF(AC$2="","",IF(ISNA(MATCH(ApproverIndex,INDIRECT("Approvers!"&amp;AC$2),FALSE)),"",INDEX([0]!Approver,MATCH(ApproverIndex,INDIRECT("Approvers!"&amp;AC$2),FALSE))))</f>
        <v/>
      </c>
      <c r="AD24" s="39" t="str">
        <f ca="1">IF(AD$2="","",IF(ISNA(MATCH(ApproverIndex,INDIRECT("Approvers!"&amp;AD$2),FALSE)),"",INDEX([0]!Approver,MATCH(ApproverIndex,INDIRECT("Approvers!"&amp;AD$2),FALSE))))</f>
        <v/>
      </c>
      <c r="AE24" s="39" t="str">
        <f ca="1">IF(AE$2="","",IF(ISNA(MATCH(ApproverIndex,INDIRECT("Approvers!"&amp;AE$2),FALSE)),"",INDEX([0]!Approver,MATCH(ApproverIndex,INDIRECT("Approvers!"&amp;AE$2),FALSE))))</f>
        <v/>
      </c>
      <c r="AF24" s="39" t="str">
        <f ca="1">IF(AF$2="","",IF(ISNA(MATCH(ApproverIndex,INDIRECT("Approvers!"&amp;AF$2),FALSE)),"",INDEX([0]!Approver,MATCH(ApproverIndex,INDIRECT("Approvers!"&amp;AF$2),FALSE))))</f>
        <v/>
      </c>
      <c r="AG24" s="39" t="str">
        <f ca="1">IF(AG$2="","",IF(ISNA(MATCH(ApproverIndex,INDIRECT("Approvers!"&amp;AG$2),FALSE)),"",INDEX([0]!Approver,MATCH(ApproverIndex,INDIRECT("Approvers!"&amp;AG$2),FALSE))))</f>
        <v/>
      </c>
      <c r="AH24" s="39" t="str">
        <f ca="1">IF(AH$2="","",IF(ISNA(MATCH(ApproverIndex,INDIRECT("Approvers!"&amp;AH$2),FALSE)),"",INDEX([0]!Approver,MATCH(ApproverIndex,INDIRECT("Approvers!"&amp;AH$2),FALSE))))</f>
        <v/>
      </c>
      <c r="AI24" s="39" t="str">
        <f ca="1">IF(AI$2="","",IF(ISNA(MATCH(ApproverIndex,INDIRECT("Approvers!"&amp;AI$2),FALSE)),"",INDEX([0]!Approver,MATCH(ApproverIndex,INDIRECT("Approvers!"&amp;AI$2),FALSE))))</f>
        <v/>
      </c>
      <c r="AJ24" s="39" t="str">
        <f ca="1">IF(AJ$2="","",IF(ISNA(MATCH(ApproverIndex,INDIRECT("Approvers!"&amp;AJ$2),FALSE)),"",INDEX([0]!Approver,MATCH(ApproverIndex,INDIRECT("Approvers!"&amp;AJ$2),FALSE))))</f>
        <v/>
      </c>
      <c r="AK24" s="39" t="str">
        <f ca="1">IF(AK$2="","",IF(ISNA(MATCH(ApproverIndex,INDIRECT("Approvers!"&amp;AK$2),FALSE)),"",INDEX([0]!Approver,MATCH(ApproverIndex,INDIRECT("Approvers!"&amp;AK$2),FALSE))))</f>
        <v/>
      </c>
      <c r="AL24" s="39" t="str">
        <f ca="1">IF(AL$2="","",IF(ISNA(MATCH(ApproverIndex,INDIRECT("Approvers!"&amp;AL$2),FALSE)),"",INDEX([0]!Approver,MATCH(ApproverIndex,INDIRECT("Approvers!"&amp;AL$2),FALSE))))</f>
        <v/>
      </c>
      <c r="AM24" s="39" t="str">
        <f ca="1">IF(AM$2="","",IF(ISNA(MATCH(ApproverIndex,INDIRECT("Approvers!"&amp;AM$2),FALSE)),"",INDEX([0]!Approver,MATCH(ApproverIndex,INDIRECT("Approvers!"&amp;AM$2),FALSE))))</f>
        <v/>
      </c>
      <c r="AN24" s="39" t="str">
        <f ca="1">IF(AN$2="","",IF(ISNA(MATCH(ApproverIndex,INDIRECT("Approvers!"&amp;AN$2),FALSE)),"",INDEX([0]!Approver,MATCH(ApproverIndex,INDIRECT("Approvers!"&amp;AN$2),FALSE))))</f>
        <v/>
      </c>
      <c r="AO24" s="39" t="str">
        <f ca="1">IF(AO$2="","",IF(ISNA(MATCH(ApproverIndex,INDIRECT("Approvers!"&amp;AO$2),FALSE)),"",INDEX([0]!Approver,MATCH(ApproverIndex,INDIRECT("Approvers!"&amp;AO$2),FALSE))))</f>
        <v/>
      </c>
      <c r="AP24" s="39" t="str">
        <f ca="1">IF(AP$2="","",IF(ISNA(MATCH(ApproverIndex,INDIRECT("Approvers!"&amp;AP$2),FALSE)),"",INDEX([0]!Approver,MATCH(ApproverIndex,INDIRECT("Approvers!"&amp;AP$2),FALSE))))</f>
        <v/>
      </c>
      <c r="AQ24" s="39" t="str">
        <f ca="1">IF(AQ$2="","",IF(ISNA(MATCH(ApproverIndex,INDIRECT("Approvers!"&amp;AQ$2),FALSE)),"",INDEX([0]!Approver,MATCH(ApproverIndex,INDIRECT("Approvers!"&amp;AQ$2),FALSE))))</f>
        <v/>
      </c>
      <c r="AR24" s="39" t="str">
        <f ca="1">IF(AR$2="","",IF(ISNA(MATCH(ApproverIndex,INDIRECT("Approvers!"&amp;AR$2),FALSE)),"",INDEX([0]!Approver,MATCH(ApproverIndex,INDIRECT("Approvers!"&amp;AR$2),FALSE))))</f>
        <v/>
      </c>
      <c r="AS24" s="17" t="str">
        <f t="shared" si="19"/>
        <v/>
      </c>
      <c r="AT24" s="17" t="str">
        <f t="shared" si="20"/>
        <v/>
      </c>
      <c r="AU24" s="17" t="str">
        <f t="shared" ca="1" si="21"/>
        <v/>
      </c>
      <c r="AV24" s="17" t="str">
        <f t="shared" ca="1" si="22"/>
        <v/>
      </c>
      <c r="AW24" s="17" t="str">
        <f t="shared" ca="1" si="23"/>
        <v/>
      </c>
      <c r="AX24" s="17" t="str">
        <f t="shared" ca="1" si="24"/>
        <v/>
      </c>
      <c r="AY24" s="17" t="str">
        <f t="shared" ca="1" si="25"/>
        <v/>
      </c>
      <c r="AZ24" s="17" t="str">
        <f t="shared" ca="1" si="26"/>
        <v/>
      </c>
      <c r="BA24" s="17" t="str">
        <f t="shared" ca="1" si="27"/>
        <v/>
      </c>
      <c r="BB24" s="17" t="str">
        <f t="shared" ca="1" si="28"/>
        <v/>
      </c>
      <c r="BC24" s="17" t="str">
        <f t="shared" ca="1" si="29"/>
        <v/>
      </c>
      <c r="BD24" s="17" t="str">
        <f t="shared" ca="1" si="30"/>
        <v/>
      </c>
      <c r="BE24" s="17" t="str">
        <f t="shared" ca="1" si="31"/>
        <v/>
      </c>
      <c r="BF24" s="17" t="str">
        <f t="shared" ca="1" si="32"/>
        <v/>
      </c>
      <c r="BG24" s="17" t="str">
        <f t="shared" ca="1" si="33"/>
        <v/>
      </c>
      <c r="BH24" s="17" t="str">
        <f t="shared" ca="1" si="34"/>
        <v/>
      </c>
      <c r="BI24" s="17" t="str">
        <f t="shared" ca="1" si="35"/>
        <v/>
      </c>
      <c r="CC24" s="38" t="str">
        <f>IF(ISERR([0]!CostCentres),"",[0]!CostCentres)</f>
        <v/>
      </c>
    </row>
    <row r="25" spans="1:81" x14ac:dyDescent="0.3">
      <c r="Z25" s="38" t="e">
        <f>IF(ISBLANK($L$33),IF(INDEX([0]!Approver,ROW()-2)=0,"",INDEX([0]!Approver,ROW()-2)),IF(ISNA(MATCH(ROW()-3,ApproverIndexFinal,FALSE)),"",INDEX(ApproverIndex1,MATCH(ROW()-3,ApproverIndexFinal,FALSE))))</f>
        <v>#REF!</v>
      </c>
      <c r="AB25" s="17">
        <f t="shared" si="36"/>
        <v>22</v>
      </c>
      <c r="AC25" s="39" t="str">
        <f ca="1">IF(AC$2="","",IF(ISNA(MATCH(ApproverIndex,INDIRECT("Approvers!"&amp;AC$2),FALSE)),"",INDEX([0]!Approver,MATCH(ApproverIndex,INDIRECT("Approvers!"&amp;AC$2),FALSE))))</f>
        <v/>
      </c>
      <c r="AD25" s="39" t="str">
        <f ca="1">IF(AD$2="","",IF(ISNA(MATCH(ApproverIndex,INDIRECT("Approvers!"&amp;AD$2),FALSE)),"",INDEX([0]!Approver,MATCH(ApproverIndex,INDIRECT("Approvers!"&amp;AD$2),FALSE))))</f>
        <v/>
      </c>
      <c r="AE25" s="39" t="str">
        <f ca="1">IF(AE$2="","",IF(ISNA(MATCH(ApproverIndex,INDIRECT("Approvers!"&amp;AE$2),FALSE)),"",INDEX([0]!Approver,MATCH(ApproverIndex,INDIRECT("Approvers!"&amp;AE$2),FALSE))))</f>
        <v/>
      </c>
      <c r="AF25" s="39" t="str">
        <f ca="1">IF(AF$2="","",IF(ISNA(MATCH(ApproverIndex,INDIRECT("Approvers!"&amp;AF$2),FALSE)),"",INDEX([0]!Approver,MATCH(ApproverIndex,INDIRECT("Approvers!"&amp;AF$2),FALSE))))</f>
        <v/>
      </c>
      <c r="AG25" s="39" t="str">
        <f ca="1">IF(AG$2="","",IF(ISNA(MATCH(ApproverIndex,INDIRECT("Approvers!"&amp;AG$2),FALSE)),"",INDEX([0]!Approver,MATCH(ApproverIndex,INDIRECT("Approvers!"&amp;AG$2),FALSE))))</f>
        <v/>
      </c>
      <c r="AH25" s="39" t="str">
        <f ca="1">IF(AH$2="","",IF(ISNA(MATCH(ApproverIndex,INDIRECT("Approvers!"&amp;AH$2),FALSE)),"",INDEX([0]!Approver,MATCH(ApproverIndex,INDIRECT("Approvers!"&amp;AH$2),FALSE))))</f>
        <v/>
      </c>
      <c r="AI25" s="39" t="str">
        <f ca="1">IF(AI$2="","",IF(ISNA(MATCH(ApproverIndex,INDIRECT("Approvers!"&amp;AI$2),FALSE)),"",INDEX([0]!Approver,MATCH(ApproverIndex,INDIRECT("Approvers!"&amp;AI$2),FALSE))))</f>
        <v/>
      </c>
      <c r="AJ25" s="39" t="str">
        <f ca="1">IF(AJ$2="","",IF(ISNA(MATCH(ApproverIndex,INDIRECT("Approvers!"&amp;AJ$2),FALSE)),"",INDEX([0]!Approver,MATCH(ApproverIndex,INDIRECT("Approvers!"&amp;AJ$2),FALSE))))</f>
        <v/>
      </c>
      <c r="AK25" s="39" t="str">
        <f ca="1">IF(AK$2="","",IF(ISNA(MATCH(ApproverIndex,INDIRECT("Approvers!"&amp;AK$2),FALSE)),"",INDEX([0]!Approver,MATCH(ApproverIndex,INDIRECT("Approvers!"&amp;AK$2),FALSE))))</f>
        <v/>
      </c>
      <c r="AL25" s="39" t="str">
        <f ca="1">IF(AL$2="","",IF(ISNA(MATCH(ApproverIndex,INDIRECT("Approvers!"&amp;AL$2),FALSE)),"",INDEX([0]!Approver,MATCH(ApproverIndex,INDIRECT("Approvers!"&amp;AL$2),FALSE))))</f>
        <v/>
      </c>
      <c r="AM25" s="39" t="str">
        <f ca="1">IF(AM$2="","",IF(ISNA(MATCH(ApproverIndex,INDIRECT("Approvers!"&amp;AM$2),FALSE)),"",INDEX([0]!Approver,MATCH(ApproverIndex,INDIRECT("Approvers!"&amp;AM$2),FALSE))))</f>
        <v/>
      </c>
      <c r="AN25" s="39" t="str">
        <f ca="1">IF(AN$2="","",IF(ISNA(MATCH(ApproverIndex,INDIRECT("Approvers!"&amp;AN$2),FALSE)),"",INDEX([0]!Approver,MATCH(ApproverIndex,INDIRECT("Approvers!"&amp;AN$2),FALSE))))</f>
        <v/>
      </c>
      <c r="AO25" s="39" t="str">
        <f ca="1">IF(AO$2="","",IF(ISNA(MATCH(ApproverIndex,INDIRECT("Approvers!"&amp;AO$2),FALSE)),"",INDEX([0]!Approver,MATCH(ApproverIndex,INDIRECT("Approvers!"&amp;AO$2),FALSE))))</f>
        <v/>
      </c>
      <c r="AP25" s="39" t="str">
        <f ca="1">IF(AP$2="","",IF(ISNA(MATCH(ApproverIndex,INDIRECT("Approvers!"&amp;AP$2),FALSE)),"",INDEX([0]!Approver,MATCH(ApproverIndex,INDIRECT("Approvers!"&amp;AP$2),FALSE))))</f>
        <v/>
      </c>
      <c r="AQ25" s="39" t="str">
        <f ca="1">IF(AQ$2="","",IF(ISNA(MATCH(ApproverIndex,INDIRECT("Approvers!"&amp;AQ$2),FALSE)),"",INDEX([0]!Approver,MATCH(ApproverIndex,INDIRECT("Approvers!"&amp;AQ$2),FALSE))))</f>
        <v/>
      </c>
      <c r="AR25" s="39" t="str">
        <f ca="1">IF(AR$2="","",IF(ISNA(MATCH(ApproverIndex,INDIRECT("Approvers!"&amp;AR$2),FALSE)),"",INDEX([0]!Approver,MATCH(ApproverIndex,INDIRECT("Approvers!"&amp;AR$2),FALSE))))</f>
        <v/>
      </c>
      <c r="AS25" s="17" t="str">
        <f t="shared" si="19"/>
        <v/>
      </c>
      <c r="AT25" s="17" t="str">
        <f t="shared" si="20"/>
        <v/>
      </c>
      <c r="AU25" s="17" t="str">
        <f t="shared" ca="1" si="21"/>
        <v/>
      </c>
      <c r="AV25" s="17" t="str">
        <f t="shared" ca="1" si="22"/>
        <v/>
      </c>
      <c r="AW25" s="17" t="str">
        <f t="shared" ca="1" si="23"/>
        <v/>
      </c>
      <c r="AX25" s="17" t="str">
        <f t="shared" ca="1" si="24"/>
        <v/>
      </c>
      <c r="AY25" s="17" t="str">
        <f t="shared" ca="1" si="25"/>
        <v/>
      </c>
      <c r="AZ25" s="17" t="str">
        <f t="shared" ca="1" si="26"/>
        <v/>
      </c>
      <c r="BA25" s="17" t="str">
        <f t="shared" ca="1" si="27"/>
        <v/>
      </c>
      <c r="BB25" s="17" t="str">
        <f t="shared" ca="1" si="28"/>
        <v/>
      </c>
      <c r="BC25" s="17" t="str">
        <f t="shared" ca="1" si="29"/>
        <v/>
      </c>
      <c r="BD25" s="17" t="str">
        <f t="shared" ca="1" si="30"/>
        <v/>
      </c>
      <c r="BE25" s="17" t="str">
        <f t="shared" ca="1" si="31"/>
        <v/>
      </c>
      <c r="BF25" s="17" t="str">
        <f t="shared" ca="1" si="32"/>
        <v/>
      </c>
      <c r="BG25" s="17" t="str">
        <f t="shared" ca="1" si="33"/>
        <v/>
      </c>
      <c r="BH25" s="17" t="str">
        <f t="shared" ca="1" si="34"/>
        <v/>
      </c>
      <c r="BI25" s="17" t="str">
        <f t="shared" ca="1" si="35"/>
        <v/>
      </c>
      <c r="CC25" s="38" t="str">
        <f>IF(ISERR([0]!CostCentres),"",[0]!CostCentres)</f>
        <v/>
      </c>
    </row>
    <row r="26" spans="1:81" x14ac:dyDescent="0.3">
      <c r="C26" s="18" t="s">
        <v>1</v>
      </c>
      <c r="Z26" s="38" t="e">
        <f>IF(ISBLANK($L$33),IF(INDEX([0]!Approver,ROW()-2)=0,"",INDEX([0]!Approver,ROW()-2)),IF(ISNA(MATCH(ROW()-3,ApproverIndexFinal,FALSE)),"",INDEX(ApproverIndex1,MATCH(ROW()-3,ApproverIndexFinal,FALSE))))</f>
        <v>#REF!</v>
      </c>
      <c r="AB26" s="17">
        <f t="shared" si="36"/>
        <v>23</v>
      </c>
      <c r="AC26" s="39" t="str">
        <f ca="1">IF(AC$2="","",IF(ISNA(MATCH(ApproverIndex,INDIRECT("Approvers!"&amp;AC$2),FALSE)),"",INDEX([0]!Approver,MATCH(ApproverIndex,INDIRECT("Approvers!"&amp;AC$2),FALSE))))</f>
        <v/>
      </c>
      <c r="AD26" s="39" t="str">
        <f ca="1">IF(AD$2="","",IF(ISNA(MATCH(ApproverIndex,INDIRECT("Approvers!"&amp;AD$2),FALSE)),"",INDEX([0]!Approver,MATCH(ApproverIndex,INDIRECT("Approvers!"&amp;AD$2),FALSE))))</f>
        <v/>
      </c>
      <c r="AE26" s="39" t="str">
        <f ca="1">IF(AE$2="","",IF(ISNA(MATCH(ApproverIndex,INDIRECT("Approvers!"&amp;AE$2),FALSE)),"",INDEX([0]!Approver,MATCH(ApproverIndex,INDIRECT("Approvers!"&amp;AE$2),FALSE))))</f>
        <v/>
      </c>
      <c r="AF26" s="39" t="str">
        <f ca="1">IF(AF$2="","",IF(ISNA(MATCH(ApproverIndex,INDIRECT("Approvers!"&amp;AF$2),FALSE)),"",INDEX([0]!Approver,MATCH(ApproverIndex,INDIRECT("Approvers!"&amp;AF$2),FALSE))))</f>
        <v/>
      </c>
      <c r="AG26" s="39" t="str">
        <f ca="1">IF(AG$2="","",IF(ISNA(MATCH(ApproverIndex,INDIRECT("Approvers!"&amp;AG$2),FALSE)),"",INDEX([0]!Approver,MATCH(ApproverIndex,INDIRECT("Approvers!"&amp;AG$2),FALSE))))</f>
        <v/>
      </c>
      <c r="AH26" s="39" t="str">
        <f ca="1">IF(AH$2="","",IF(ISNA(MATCH(ApproverIndex,INDIRECT("Approvers!"&amp;AH$2),FALSE)),"",INDEX([0]!Approver,MATCH(ApproverIndex,INDIRECT("Approvers!"&amp;AH$2),FALSE))))</f>
        <v/>
      </c>
      <c r="AI26" s="39" t="str">
        <f ca="1">IF(AI$2="","",IF(ISNA(MATCH(ApproverIndex,INDIRECT("Approvers!"&amp;AI$2),FALSE)),"",INDEX([0]!Approver,MATCH(ApproverIndex,INDIRECT("Approvers!"&amp;AI$2),FALSE))))</f>
        <v/>
      </c>
      <c r="AJ26" s="39" t="str">
        <f ca="1">IF(AJ$2="","",IF(ISNA(MATCH(ApproverIndex,INDIRECT("Approvers!"&amp;AJ$2),FALSE)),"",INDEX([0]!Approver,MATCH(ApproverIndex,INDIRECT("Approvers!"&amp;AJ$2),FALSE))))</f>
        <v/>
      </c>
      <c r="AK26" s="39" t="str">
        <f ca="1">IF(AK$2="","",IF(ISNA(MATCH(ApproverIndex,INDIRECT("Approvers!"&amp;AK$2),FALSE)),"",INDEX([0]!Approver,MATCH(ApproverIndex,INDIRECT("Approvers!"&amp;AK$2),FALSE))))</f>
        <v/>
      </c>
      <c r="AL26" s="39" t="str">
        <f ca="1">IF(AL$2="","",IF(ISNA(MATCH(ApproverIndex,INDIRECT("Approvers!"&amp;AL$2),FALSE)),"",INDEX([0]!Approver,MATCH(ApproverIndex,INDIRECT("Approvers!"&amp;AL$2),FALSE))))</f>
        <v/>
      </c>
      <c r="AM26" s="39" t="str">
        <f ca="1">IF(AM$2="","",IF(ISNA(MATCH(ApproverIndex,INDIRECT("Approvers!"&amp;AM$2),FALSE)),"",INDEX([0]!Approver,MATCH(ApproverIndex,INDIRECT("Approvers!"&amp;AM$2),FALSE))))</f>
        <v/>
      </c>
      <c r="AN26" s="39" t="str">
        <f ca="1">IF(AN$2="","",IF(ISNA(MATCH(ApproverIndex,INDIRECT("Approvers!"&amp;AN$2),FALSE)),"",INDEX([0]!Approver,MATCH(ApproverIndex,INDIRECT("Approvers!"&amp;AN$2),FALSE))))</f>
        <v/>
      </c>
      <c r="AO26" s="39" t="str">
        <f ca="1">IF(AO$2="","",IF(ISNA(MATCH(ApproverIndex,INDIRECT("Approvers!"&amp;AO$2),FALSE)),"",INDEX([0]!Approver,MATCH(ApproverIndex,INDIRECT("Approvers!"&amp;AO$2),FALSE))))</f>
        <v/>
      </c>
      <c r="AP26" s="39" t="str">
        <f ca="1">IF(AP$2="","",IF(ISNA(MATCH(ApproverIndex,INDIRECT("Approvers!"&amp;AP$2),FALSE)),"",INDEX([0]!Approver,MATCH(ApproverIndex,INDIRECT("Approvers!"&amp;AP$2),FALSE))))</f>
        <v/>
      </c>
      <c r="AQ26" s="39" t="str">
        <f ca="1">IF(AQ$2="","",IF(ISNA(MATCH(ApproverIndex,INDIRECT("Approvers!"&amp;AQ$2),FALSE)),"",INDEX([0]!Approver,MATCH(ApproverIndex,INDIRECT("Approvers!"&amp;AQ$2),FALSE))))</f>
        <v/>
      </c>
      <c r="AR26" s="39" t="str">
        <f ca="1">IF(AR$2="","",IF(ISNA(MATCH(ApproverIndex,INDIRECT("Approvers!"&amp;AR$2),FALSE)),"",INDEX([0]!Approver,MATCH(ApproverIndex,INDIRECT("Approvers!"&amp;AR$2),FALSE))))</f>
        <v/>
      </c>
      <c r="AS26" s="17" t="str">
        <f t="shared" si="19"/>
        <v/>
      </c>
      <c r="AT26" s="17" t="str">
        <f t="shared" si="20"/>
        <v/>
      </c>
      <c r="AU26" s="17" t="str">
        <f t="shared" ca="1" si="21"/>
        <v/>
      </c>
      <c r="AV26" s="17" t="str">
        <f t="shared" ca="1" si="22"/>
        <v/>
      </c>
      <c r="AW26" s="17" t="str">
        <f t="shared" ca="1" si="23"/>
        <v/>
      </c>
      <c r="AX26" s="17" t="str">
        <f t="shared" ca="1" si="24"/>
        <v/>
      </c>
      <c r="AY26" s="17" t="str">
        <f t="shared" ca="1" si="25"/>
        <v/>
      </c>
      <c r="AZ26" s="17" t="str">
        <f t="shared" ca="1" si="26"/>
        <v/>
      </c>
      <c r="BA26" s="17" t="str">
        <f t="shared" ca="1" si="27"/>
        <v/>
      </c>
      <c r="BB26" s="17" t="str">
        <f t="shared" ca="1" si="28"/>
        <v/>
      </c>
      <c r="BC26" s="17" t="str">
        <f t="shared" ca="1" si="29"/>
        <v/>
      </c>
      <c r="BD26" s="17" t="str">
        <f t="shared" ca="1" si="30"/>
        <v/>
      </c>
      <c r="BE26" s="17" t="str">
        <f t="shared" ca="1" si="31"/>
        <v/>
      </c>
      <c r="BF26" s="17" t="str">
        <f t="shared" ca="1" si="32"/>
        <v/>
      </c>
      <c r="BG26" s="17" t="str">
        <f t="shared" ca="1" si="33"/>
        <v/>
      </c>
      <c r="BH26" s="17" t="str">
        <f t="shared" ca="1" si="34"/>
        <v/>
      </c>
      <c r="BI26" s="17" t="str">
        <f t="shared" ca="1" si="35"/>
        <v/>
      </c>
      <c r="CC26" s="38" t="str">
        <f>IF(ISERR([0]!CostCentres),"",[0]!CostCentres)</f>
        <v/>
      </c>
    </row>
    <row r="27" spans="1:81" x14ac:dyDescent="0.3">
      <c r="Z27" s="38" t="e">
        <f>IF(ISBLANK($L$33),IF(INDEX([0]!Approver,ROW()-2)=0,"",INDEX([0]!Approver,ROW()-2)),IF(ISNA(MATCH(ROW()-3,ApproverIndexFinal,FALSE)),"",INDEX(ApproverIndex1,MATCH(ROW()-3,ApproverIndexFinal,FALSE))))</f>
        <v>#REF!</v>
      </c>
      <c r="AB27" s="17">
        <f t="shared" si="36"/>
        <v>24</v>
      </c>
      <c r="AC27" s="39" t="str">
        <f ca="1">IF(AC$2="","",IF(ISNA(MATCH(ApproverIndex,INDIRECT("Approvers!"&amp;AC$2),FALSE)),"",INDEX([0]!Approver,MATCH(ApproverIndex,INDIRECT("Approvers!"&amp;AC$2),FALSE))))</f>
        <v/>
      </c>
      <c r="AD27" s="39" t="str">
        <f ca="1">IF(AD$2="","",IF(ISNA(MATCH(ApproverIndex,INDIRECT("Approvers!"&amp;AD$2),FALSE)),"",INDEX([0]!Approver,MATCH(ApproverIndex,INDIRECT("Approvers!"&amp;AD$2),FALSE))))</f>
        <v/>
      </c>
      <c r="AE27" s="39" t="str">
        <f ca="1">IF(AE$2="","",IF(ISNA(MATCH(ApproverIndex,INDIRECT("Approvers!"&amp;AE$2),FALSE)),"",INDEX([0]!Approver,MATCH(ApproverIndex,INDIRECT("Approvers!"&amp;AE$2),FALSE))))</f>
        <v/>
      </c>
      <c r="AF27" s="39" t="str">
        <f ca="1">IF(AF$2="","",IF(ISNA(MATCH(ApproverIndex,INDIRECT("Approvers!"&amp;AF$2),FALSE)),"",INDEX([0]!Approver,MATCH(ApproverIndex,INDIRECT("Approvers!"&amp;AF$2),FALSE))))</f>
        <v/>
      </c>
      <c r="AG27" s="39" t="str">
        <f ca="1">IF(AG$2="","",IF(ISNA(MATCH(ApproverIndex,INDIRECT("Approvers!"&amp;AG$2),FALSE)),"",INDEX([0]!Approver,MATCH(ApproverIndex,INDIRECT("Approvers!"&amp;AG$2),FALSE))))</f>
        <v/>
      </c>
      <c r="AH27" s="39" t="str">
        <f ca="1">IF(AH$2="","",IF(ISNA(MATCH(ApproverIndex,INDIRECT("Approvers!"&amp;AH$2),FALSE)),"",INDEX([0]!Approver,MATCH(ApproverIndex,INDIRECT("Approvers!"&amp;AH$2),FALSE))))</f>
        <v/>
      </c>
      <c r="AI27" s="39" t="str">
        <f ca="1">IF(AI$2="","",IF(ISNA(MATCH(ApproverIndex,INDIRECT("Approvers!"&amp;AI$2),FALSE)),"",INDEX([0]!Approver,MATCH(ApproverIndex,INDIRECT("Approvers!"&amp;AI$2),FALSE))))</f>
        <v/>
      </c>
      <c r="AJ27" s="39" t="str">
        <f ca="1">IF(AJ$2="","",IF(ISNA(MATCH(ApproverIndex,INDIRECT("Approvers!"&amp;AJ$2),FALSE)),"",INDEX([0]!Approver,MATCH(ApproverIndex,INDIRECT("Approvers!"&amp;AJ$2),FALSE))))</f>
        <v/>
      </c>
      <c r="AK27" s="39" t="str">
        <f ca="1">IF(AK$2="","",IF(ISNA(MATCH(ApproverIndex,INDIRECT("Approvers!"&amp;AK$2),FALSE)),"",INDEX([0]!Approver,MATCH(ApproverIndex,INDIRECT("Approvers!"&amp;AK$2),FALSE))))</f>
        <v/>
      </c>
      <c r="AL27" s="39" t="str">
        <f ca="1">IF(AL$2="","",IF(ISNA(MATCH(ApproverIndex,INDIRECT("Approvers!"&amp;AL$2),FALSE)),"",INDEX([0]!Approver,MATCH(ApproverIndex,INDIRECT("Approvers!"&amp;AL$2),FALSE))))</f>
        <v/>
      </c>
      <c r="AM27" s="39" t="str">
        <f ca="1">IF(AM$2="","",IF(ISNA(MATCH(ApproverIndex,INDIRECT("Approvers!"&amp;AM$2),FALSE)),"",INDEX([0]!Approver,MATCH(ApproverIndex,INDIRECT("Approvers!"&amp;AM$2),FALSE))))</f>
        <v/>
      </c>
      <c r="AN27" s="39" t="str">
        <f ca="1">IF(AN$2="","",IF(ISNA(MATCH(ApproverIndex,INDIRECT("Approvers!"&amp;AN$2),FALSE)),"",INDEX([0]!Approver,MATCH(ApproverIndex,INDIRECT("Approvers!"&amp;AN$2),FALSE))))</f>
        <v/>
      </c>
      <c r="AO27" s="39" t="str">
        <f ca="1">IF(AO$2="","",IF(ISNA(MATCH(ApproverIndex,INDIRECT("Approvers!"&amp;AO$2),FALSE)),"",INDEX([0]!Approver,MATCH(ApproverIndex,INDIRECT("Approvers!"&amp;AO$2),FALSE))))</f>
        <v/>
      </c>
      <c r="AP27" s="39" t="str">
        <f ca="1">IF(AP$2="","",IF(ISNA(MATCH(ApproverIndex,INDIRECT("Approvers!"&amp;AP$2),FALSE)),"",INDEX([0]!Approver,MATCH(ApproverIndex,INDIRECT("Approvers!"&amp;AP$2),FALSE))))</f>
        <v/>
      </c>
      <c r="AQ27" s="39" t="str">
        <f ca="1">IF(AQ$2="","",IF(ISNA(MATCH(ApproverIndex,INDIRECT("Approvers!"&amp;AQ$2),FALSE)),"",INDEX([0]!Approver,MATCH(ApproverIndex,INDIRECT("Approvers!"&amp;AQ$2),FALSE))))</f>
        <v/>
      </c>
      <c r="AR27" s="39" t="str">
        <f ca="1">IF(AR$2="","",IF(ISNA(MATCH(ApproverIndex,INDIRECT("Approvers!"&amp;AR$2),FALSE)),"",INDEX([0]!Approver,MATCH(ApproverIndex,INDIRECT("Approvers!"&amp;AR$2),FALSE))))</f>
        <v/>
      </c>
      <c r="AS27" s="17" t="str">
        <f t="shared" si="19"/>
        <v/>
      </c>
      <c r="AT27" s="17" t="str">
        <f t="shared" si="20"/>
        <v/>
      </c>
      <c r="AU27" s="17" t="str">
        <f t="shared" ca="1" si="21"/>
        <v/>
      </c>
      <c r="AV27" s="17" t="str">
        <f t="shared" ca="1" si="22"/>
        <v/>
      </c>
      <c r="AW27" s="17" t="str">
        <f t="shared" ca="1" si="23"/>
        <v/>
      </c>
      <c r="AX27" s="17" t="str">
        <f t="shared" ca="1" si="24"/>
        <v/>
      </c>
      <c r="AY27" s="17" t="str">
        <f t="shared" ca="1" si="25"/>
        <v/>
      </c>
      <c r="AZ27" s="17" t="str">
        <f t="shared" ca="1" si="26"/>
        <v/>
      </c>
      <c r="BA27" s="17" t="str">
        <f t="shared" ca="1" si="27"/>
        <v/>
      </c>
      <c r="BB27" s="17" t="str">
        <f t="shared" ca="1" si="28"/>
        <v/>
      </c>
      <c r="BC27" s="17" t="str">
        <f t="shared" ca="1" si="29"/>
        <v/>
      </c>
      <c r="BD27" s="17" t="str">
        <f t="shared" ca="1" si="30"/>
        <v/>
      </c>
      <c r="BE27" s="17" t="str">
        <f t="shared" ca="1" si="31"/>
        <v/>
      </c>
      <c r="BF27" s="17" t="str">
        <f t="shared" ca="1" si="32"/>
        <v/>
      </c>
      <c r="BG27" s="17" t="str">
        <f t="shared" ca="1" si="33"/>
        <v/>
      </c>
      <c r="BH27" s="17" t="str">
        <f t="shared" ca="1" si="34"/>
        <v/>
      </c>
      <c r="BI27" s="17" t="str">
        <f t="shared" ca="1" si="35"/>
        <v/>
      </c>
      <c r="CC27" s="38" t="str">
        <f>IF(ISERR([0]!CostCentres),"",[0]!CostCentres)</f>
        <v/>
      </c>
    </row>
    <row r="28" spans="1:81" x14ac:dyDescent="0.3">
      <c r="C28" s="54" t="s">
        <v>2</v>
      </c>
      <c r="D28" s="54"/>
      <c r="E28" s="54"/>
      <c r="F28" s="54"/>
      <c r="G28" s="54"/>
      <c r="H28" s="54"/>
      <c r="I28" s="54"/>
      <c r="J28" s="54"/>
      <c r="K28" s="54"/>
      <c r="L28" s="54"/>
      <c r="M28" s="54"/>
      <c r="N28" s="54"/>
      <c r="O28" s="54"/>
      <c r="P28" s="51"/>
      <c r="Z28" s="38" t="e">
        <f>IF(ISBLANK($L$33),IF(INDEX([0]!Approver,ROW()-2)=0,"",INDEX([0]!Approver,ROW()-2)),IF(ISNA(MATCH(ROW()-3,ApproverIndexFinal,FALSE)),"",INDEX(ApproverIndex1,MATCH(ROW()-3,ApproverIndexFinal,FALSE))))</f>
        <v>#REF!</v>
      </c>
      <c r="AB28" s="17">
        <f t="shared" si="36"/>
        <v>25</v>
      </c>
      <c r="AC28" s="39" t="str">
        <f ca="1">IF(AC$2="","",IF(ISNA(MATCH(ApproverIndex,INDIRECT("Approvers!"&amp;AC$2),FALSE)),"",INDEX([0]!Approver,MATCH(ApproverIndex,INDIRECT("Approvers!"&amp;AC$2),FALSE))))</f>
        <v/>
      </c>
      <c r="AD28" s="39" t="str">
        <f ca="1">IF(AD$2="","",IF(ISNA(MATCH(ApproverIndex,INDIRECT("Approvers!"&amp;AD$2),FALSE)),"",INDEX([0]!Approver,MATCH(ApproverIndex,INDIRECT("Approvers!"&amp;AD$2),FALSE))))</f>
        <v/>
      </c>
      <c r="AE28" s="39" t="str">
        <f ca="1">IF(AE$2="","",IF(ISNA(MATCH(ApproverIndex,INDIRECT("Approvers!"&amp;AE$2),FALSE)),"",INDEX([0]!Approver,MATCH(ApproverIndex,INDIRECT("Approvers!"&amp;AE$2),FALSE))))</f>
        <v/>
      </c>
      <c r="AF28" s="39" t="str">
        <f ca="1">IF(AF$2="","",IF(ISNA(MATCH(ApproverIndex,INDIRECT("Approvers!"&amp;AF$2),FALSE)),"",INDEX([0]!Approver,MATCH(ApproverIndex,INDIRECT("Approvers!"&amp;AF$2),FALSE))))</f>
        <v/>
      </c>
      <c r="AG28" s="39" t="str">
        <f ca="1">IF(AG$2="","",IF(ISNA(MATCH(ApproverIndex,INDIRECT("Approvers!"&amp;AG$2),FALSE)),"",INDEX([0]!Approver,MATCH(ApproverIndex,INDIRECT("Approvers!"&amp;AG$2),FALSE))))</f>
        <v/>
      </c>
      <c r="AH28" s="39" t="str">
        <f ca="1">IF(AH$2="","",IF(ISNA(MATCH(ApproverIndex,INDIRECT("Approvers!"&amp;AH$2),FALSE)),"",INDEX([0]!Approver,MATCH(ApproverIndex,INDIRECT("Approvers!"&amp;AH$2),FALSE))))</f>
        <v/>
      </c>
      <c r="AI28" s="39" t="str">
        <f ca="1">IF(AI$2="","",IF(ISNA(MATCH(ApproverIndex,INDIRECT("Approvers!"&amp;AI$2),FALSE)),"",INDEX([0]!Approver,MATCH(ApproverIndex,INDIRECT("Approvers!"&amp;AI$2),FALSE))))</f>
        <v/>
      </c>
      <c r="AJ28" s="39" t="str">
        <f ca="1">IF(AJ$2="","",IF(ISNA(MATCH(ApproverIndex,INDIRECT("Approvers!"&amp;AJ$2),FALSE)),"",INDEX([0]!Approver,MATCH(ApproverIndex,INDIRECT("Approvers!"&amp;AJ$2),FALSE))))</f>
        <v/>
      </c>
      <c r="AK28" s="39" t="str">
        <f ca="1">IF(AK$2="","",IF(ISNA(MATCH(ApproverIndex,INDIRECT("Approvers!"&amp;AK$2),FALSE)),"",INDEX([0]!Approver,MATCH(ApproverIndex,INDIRECT("Approvers!"&amp;AK$2),FALSE))))</f>
        <v/>
      </c>
      <c r="AL28" s="39" t="str">
        <f ca="1">IF(AL$2="","",IF(ISNA(MATCH(ApproverIndex,INDIRECT("Approvers!"&amp;AL$2),FALSE)),"",INDEX([0]!Approver,MATCH(ApproverIndex,INDIRECT("Approvers!"&amp;AL$2),FALSE))))</f>
        <v/>
      </c>
      <c r="AM28" s="39" t="str">
        <f ca="1">IF(AM$2="","",IF(ISNA(MATCH(ApproverIndex,INDIRECT("Approvers!"&amp;AM$2),FALSE)),"",INDEX([0]!Approver,MATCH(ApproverIndex,INDIRECT("Approvers!"&amp;AM$2),FALSE))))</f>
        <v/>
      </c>
      <c r="AN28" s="39" t="str">
        <f ca="1">IF(AN$2="","",IF(ISNA(MATCH(ApproverIndex,INDIRECT("Approvers!"&amp;AN$2),FALSE)),"",INDEX([0]!Approver,MATCH(ApproverIndex,INDIRECT("Approvers!"&amp;AN$2),FALSE))))</f>
        <v/>
      </c>
      <c r="AO28" s="39" t="str">
        <f ca="1">IF(AO$2="","",IF(ISNA(MATCH(ApproverIndex,INDIRECT("Approvers!"&amp;AO$2),FALSE)),"",INDEX([0]!Approver,MATCH(ApproverIndex,INDIRECT("Approvers!"&amp;AO$2),FALSE))))</f>
        <v/>
      </c>
      <c r="AP28" s="39" t="str">
        <f ca="1">IF(AP$2="","",IF(ISNA(MATCH(ApproverIndex,INDIRECT("Approvers!"&amp;AP$2),FALSE)),"",INDEX([0]!Approver,MATCH(ApproverIndex,INDIRECT("Approvers!"&amp;AP$2),FALSE))))</f>
        <v/>
      </c>
      <c r="AQ28" s="39" t="str">
        <f ca="1">IF(AQ$2="","",IF(ISNA(MATCH(ApproverIndex,INDIRECT("Approvers!"&amp;AQ$2),FALSE)),"",INDEX([0]!Approver,MATCH(ApproverIndex,INDIRECT("Approvers!"&amp;AQ$2),FALSE))))</f>
        <v/>
      </c>
      <c r="AR28" s="39" t="str">
        <f ca="1">IF(AR$2="","",IF(ISNA(MATCH(ApproverIndex,INDIRECT("Approvers!"&amp;AR$2),FALSE)),"",INDEX([0]!Approver,MATCH(ApproverIndex,INDIRECT("Approvers!"&amp;AR$2),FALSE))))</f>
        <v/>
      </c>
      <c r="AS28" s="17" t="str">
        <f t="shared" si="19"/>
        <v/>
      </c>
      <c r="AT28" s="17" t="str">
        <f t="shared" si="20"/>
        <v/>
      </c>
      <c r="AU28" s="17" t="str">
        <f t="shared" ca="1" si="21"/>
        <v/>
      </c>
      <c r="AV28" s="17" t="str">
        <f t="shared" ca="1" si="22"/>
        <v/>
      </c>
      <c r="AW28" s="17" t="str">
        <f t="shared" ca="1" si="23"/>
        <v/>
      </c>
      <c r="AX28" s="17" t="str">
        <f t="shared" ca="1" si="24"/>
        <v/>
      </c>
      <c r="AY28" s="17" t="str">
        <f t="shared" ca="1" si="25"/>
        <v/>
      </c>
      <c r="AZ28" s="17" t="str">
        <f t="shared" ca="1" si="26"/>
        <v/>
      </c>
      <c r="BA28" s="17" t="str">
        <f t="shared" ca="1" si="27"/>
        <v/>
      </c>
      <c r="BB28" s="17" t="str">
        <f t="shared" ca="1" si="28"/>
        <v/>
      </c>
      <c r="BC28" s="17" t="str">
        <f t="shared" ca="1" si="29"/>
        <v/>
      </c>
      <c r="BD28" s="17" t="str">
        <f t="shared" ca="1" si="30"/>
        <v/>
      </c>
      <c r="BE28" s="17" t="str">
        <f t="shared" ca="1" si="31"/>
        <v/>
      </c>
      <c r="BF28" s="17" t="str">
        <f t="shared" ca="1" si="32"/>
        <v/>
      </c>
      <c r="BG28" s="17" t="str">
        <f t="shared" ca="1" si="33"/>
        <v/>
      </c>
      <c r="BH28" s="17" t="str">
        <f t="shared" ca="1" si="34"/>
        <v/>
      </c>
      <c r="BI28" s="17" t="str">
        <f t="shared" ca="1" si="35"/>
        <v/>
      </c>
      <c r="CC28" s="38" t="str">
        <f>IF(ISERR([0]!CostCentres),"",[0]!CostCentres)</f>
        <v/>
      </c>
    </row>
    <row r="29" spans="1:81" ht="51" customHeight="1" x14ac:dyDescent="0.3">
      <c r="C29" s="55" t="s">
        <v>3</v>
      </c>
      <c r="D29" s="55"/>
      <c r="E29" s="55"/>
      <c r="F29" s="55"/>
      <c r="G29" s="55"/>
      <c r="H29" s="55"/>
      <c r="I29" s="55"/>
      <c r="J29" s="55"/>
      <c r="K29" s="55"/>
      <c r="L29" s="55"/>
      <c r="M29" s="55"/>
      <c r="N29" s="55"/>
      <c r="O29" s="55"/>
      <c r="P29" s="40"/>
      <c r="Z29" s="38" t="e">
        <f>IF(ISBLANK($L$33),IF(INDEX([0]!Approver,ROW()-2)=0,"",INDEX([0]!Approver,ROW()-2)),IF(ISNA(MATCH(ROW()-3,ApproverIndexFinal,FALSE)),"",INDEX(ApproverIndex1,MATCH(ROW()-3,ApproverIndexFinal,FALSE))))</f>
        <v>#REF!</v>
      </c>
      <c r="AB29" s="17">
        <f t="shared" si="36"/>
        <v>26</v>
      </c>
      <c r="AC29" s="39" t="str">
        <f ca="1">IF(AC$2="","",IF(ISNA(MATCH(ApproverIndex,INDIRECT("Approvers!"&amp;AC$2),FALSE)),"",INDEX([0]!Approver,MATCH(ApproverIndex,INDIRECT("Approvers!"&amp;AC$2),FALSE))))</f>
        <v/>
      </c>
      <c r="AD29" s="39" t="str">
        <f ca="1">IF(AD$2="","",IF(ISNA(MATCH(ApproverIndex,INDIRECT("Approvers!"&amp;AD$2),FALSE)),"",INDEX([0]!Approver,MATCH(ApproverIndex,INDIRECT("Approvers!"&amp;AD$2),FALSE))))</f>
        <v/>
      </c>
      <c r="AE29" s="39" t="str">
        <f ca="1">IF(AE$2="","",IF(ISNA(MATCH(ApproverIndex,INDIRECT("Approvers!"&amp;AE$2),FALSE)),"",INDEX([0]!Approver,MATCH(ApproverIndex,INDIRECT("Approvers!"&amp;AE$2),FALSE))))</f>
        <v/>
      </c>
      <c r="AF29" s="39" t="str">
        <f ca="1">IF(AF$2="","",IF(ISNA(MATCH(ApproverIndex,INDIRECT("Approvers!"&amp;AF$2),FALSE)),"",INDEX([0]!Approver,MATCH(ApproverIndex,INDIRECT("Approvers!"&amp;AF$2),FALSE))))</f>
        <v/>
      </c>
      <c r="AG29" s="39" t="str">
        <f ca="1">IF(AG$2="","",IF(ISNA(MATCH(ApproverIndex,INDIRECT("Approvers!"&amp;AG$2),FALSE)),"",INDEX([0]!Approver,MATCH(ApproverIndex,INDIRECT("Approvers!"&amp;AG$2),FALSE))))</f>
        <v/>
      </c>
      <c r="AH29" s="39" t="str">
        <f ca="1">IF(AH$2="","",IF(ISNA(MATCH(ApproverIndex,INDIRECT("Approvers!"&amp;AH$2),FALSE)),"",INDEX([0]!Approver,MATCH(ApproverIndex,INDIRECT("Approvers!"&amp;AH$2),FALSE))))</f>
        <v/>
      </c>
      <c r="AI29" s="39" t="str">
        <f ca="1">IF(AI$2="","",IF(ISNA(MATCH(ApproverIndex,INDIRECT("Approvers!"&amp;AI$2),FALSE)),"",INDEX([0]!Approver,MATCH(ApproverIndex,INDIRECT("Approvers!"&amp;AI$2),FALSE))))</f>
        <v/>
      </c>
      <c r="AJ29" s="39" t="str">
        <f ca="1">IF(AJ$2="","",IF(ISNA(MATCH(ApproverIndex,INDIRECT("Approvers!"&amp;AJ$2),FALSE)),"",INDEX([0]!Approver,MATCH(ApproverIndex,INDIRECT("Approvers!"&amp;AJ$2),FALSE))))</f>
        <v/>
      </c>
      <c r="AK29" s="39" t="str">
        <f ca="1">IF(AK$2="","",IF(ISNA(MATCH(ApproverIndex,INDIRECT("Approvers!"&amp;AK$2),FALSE)),"",INDEX([0]!Approver,MATCH(ApproverIndex,INDIRECT("Approvers!"&amp;AK$2),FALSE))))</f>
        <v/>
      </c>
      <c r="AL29" s="39" t="str">
        <f ca="1">IF(AL$2="","",IF(ISNA(MATCH(ApproverIndex,INDIRECT("Approvers!"&amp;AL$2),FALSE)),"",INDEX([0]!Approver,MATCH(ApproverIndex,INDIRECT("Approvers!"&amp;AL$2),FALSE))))</f>
        <v/>
      </c>
      <c r="AM29" s="39" t="str">
        <f ca="1">IF(AM$2="","",IF(ISNA(MATCH(ApproverIndex,INDIRECT("Approvers!"&amp;AM$2),FALSE)),"",INDEX([0]!Approver,MATCH(ApproverIndex,INDIRECT("Approvers!"&amp;AM$2),FALSE))))</f>
        <v/>
      </c>
      <c r="AN29" s="39" t="str">
        <f ca="1">IF(AN$2="","",IF(ISNA(MATCH(ApproverIndex,INDIRECT("Approvers!"&amp;AN$2),FALSE)),"",INDEX([0]!Approver,MATCH(ApproverIndex,INDIRECT("Approvers!"&amp;AN$2),FALSE))))</f>
        <v/>
      </c>
      <c r="AO29" s="39" t="str">
        <f ca="1">IF(AO$2="","",IF(ISNA(MATCH(ApproverIndex,INDIRECT("Approvers!"&amp;AO$2),FALSE)),"",INDEX([0]!Approver,MATCH(ApproverIndex,INDIRECT("Approvers!"&amp;AO$2),FALSE))))</f>
        <v/>
      </c>
      <c r="AP29" s="39" t="str">
        <f ca="1">IF(AP$2="","",IF(ISNA(MATCH(ApproverIndex,INDIRECT("Approvers!"&amp;AP$2),FALSE)),"",INDEX([0]!Approver,MATCH(ApproverIndex,INDIRECT("Approvers!"&amp;AP$2),FALSE))))</f>
        <v/>
      </c>
      <c r="AQ29" s="39" t="str">
        <f ca="1">IF(AQ$2="","",IF(ISNA(MATCH(ApproverIndex,INDIRECT("Approvers!"&amp;AQ$2),FALSE)),"",INDEX([0]!Approver,MATCH(ApproverIndex,INDIRECT("Approvers!"&amp;AQ$2),FALSE))))</f>
        <v/>
      </c>
      <c r="AR29" s="39" t="str">
        <f ca="1">IF(AR$2="","",IF(ISNA(MATCH(ApproverIndex,INDIRECT("Approvers!"&amp;AR$2),FALSE)),"",INDEX([0]!Approver,MATCH(ApproverIndex,INDIRECT("Approvers!"&amp;AR$2),FALSE))))</f>
        <v/>
      </c>
      <c r="AS29" s="17" t="str">
        <f t="shared" si="19"/>
        <v/>
      </c>
      <c r="AT29" s="17" t="str">
        <f t="shared" si="20"/>
        <v/>
      </c>
      <c r="AU29" s="17" t="str">
        <f t="shared" ca="1" si="21"/>
        <v/>
      </c>
      <c r="AV29" s="17" t="str">
        <f t="shared" ca="1" si="22"/>
        <v/>
      </c>
      <c r="AW29" s="17" t="str">
        <f t="shared" ca="1" si="23"/>
        <v/>
      </c>
      <c r="AX29" s="17" t="str">
        <f t="shared" ca="1" si="24"/>
        <v/>
      </c>
      <c r="AY29" s="17" t="str">
        <f t="shared" ca="1" si="25"/>
        <v/>
      </c>
      <c r="AZ29" s="17" t="str">
        <f t="shared" ca="1" si="26"/>
        <v/>
      </c>
      <c r="BA29" s="17" t="str">
        <f t="shared" ca="1" si="27"/>
        <v/>
      </c>
      <c r="BB29" s="17" t="str">
        <f t="shared" ca="1" si="28"/>
        <v/>
      </c>
      <c r="BC29" s="17" t="str">
        <f t="shared" ca="1" si="29"/>
        <v/>
      </c>
      <c r="BD29" s="17" t="str">
        <f t="shared" ca="1" si="30"/>
        <v/>
      </c>
      <c r="BE29" s="17" t="str">
        <f t="shared" ca="1" si="31"/>
        <v/>
      </c>
      <c r="BF29" s="17" t="str">
        <f t="shared" ca="1" si="32"/>
        <v/>
      </c>
      <c r="BG29" s="17" t="str">
        <f t="shared" ca="1" si="33"/>
        <v/>
      </c>
      <c r="BH29" s="17" t="str">
        <f t="shared" ca="1" si="34"/>
        <v/>
      </c>
      <c r="BI29" s="17" t="str">
        <f t="shared" ca="1" si="35"/>
        <v/>
      </c>
      <c r="CC29" s="38" t="str">
        <f>IF(ISERR([0]!CostCentres),"",[0]!CostCentres)</f>
        <v/>
      </c>
    </row>
    <row r="30" spans="1:81" x14ac:dyDescent="0.3">
      <c r="Z30" s="38" t="e">
        <f>IF(ISBLANK($L$33),IF(INDEX([0]!Approver,ROW()-2)=0,"",INDEX([0]!Approver,ROW()-2)),IF(ISNA(MATCH(ROW()-3,ApproverIndexFinal,FALSE)),"",INDEX(ApproverIndex1,MATCH(ROW()-3,ApproverIndexFinal,FALSE))))</f>
        <v>#REF!</v>
      </c>
      <c r="AB30" s="17">
        <f t="shared" si="36"/>
        <v>27</v>
      </c>
      <c r="AC30" s="39" t="str">
        <f ca="1">IF(AC$2="","",IF(ISNA(MATCH(ApproverIndex,INDIRECT("Approvers!"&amp;AC$2),FALSE)),"",INDEX([0]!Approver,MATCH(ApproverIndex,INDIRECT("Approvers!"&amp;AC$2),FALSE))))</f>
        <v/>
      </c>
      <c r="AD30" s="39" t="str">
        <f ca="1">IF(AD$2="","",IF(ISNA(MATCH(ApproverIndex,INDIRECT("Approvers!"&amp;AD$2),FALSE)),"",INDEX([0]!Approver,MATCH(ApproverIndex,INDIRECT("Approvers!"&amp;AD$2),FALSE))))</f>
        <v/>
      </c>
      <c r="AE30" s="39" t="str">
        <f ca="1">IF(AE$2="","",IF(ISNA(MATCH(ApproverIndex,INDIRECT("Approvers!"&amp;AE$2),FALSE)),"",INDEX([0]!Approver,MATCH(ApproverIndex,INDIRECT("Approvers!"&amp;AE$2),FALSE))))</f>
        <v/>
      </c>
      <c r="AF30" s="39" t="str">
        <f ca="1">IF(AF$2="","",IF(ISNA(MATCH(ApproverIndex,INDIRECT("Approvers!"&amp;AF$2),FALSE)),"",INDEX([0]!Approver,MATCH(ApproverIndex,INDIRECT("Approvers!"&amp;AF$2),FALSE))))</f>
        <v/>
      </c>
      <c r="AG30" s="39" t="str">
        <f ca="1">IF(AG$2="","",IF(ISNA(MATCH(ApproverIndex,INDIRECT("Approvers!"&amp;AG$2),FALSE)),"",INDEX([0]!Approver,MATCH(ApproverIndex,INDIRECT("Approvers!"&amp;AG$2),FALSE))))</f>
        <v/>
      </c>
      <c r="AH30" s="39" t="str">
        <f ca="1">IF(AH$2="","",IF(ISNA(MATCH(ApproverIndex,INDIRECT("Approvers!"&amp;AH$2),FALSE)),"",INDEX([0]!Approver,MATCH(ApproverIndex,INDIRECT("Approvers!"&amp;AH$2),FALSE))))</f>
        <v/>
      </c>
      <c r="AI30" s="39" t="str">
        <f ca="1">IF(AI$2="","",IF(ISNA(MATCH(ApproverIndex,INDIRECT("Approvers!"&amp;AI$2),FALSE)),"",INDEX([0]!Approver,MATCH(ApproverIndex,INDIRECT("Approvers!"&amp;AI$2),FALSE))))</f>
        <v/>
      </c>
      <c r="AJ30" s="39" t="str">
        <f ca="1">IF(AJ$2="","",IF(ISNA(MATCH(ApproverIndex,INDIRECT("Approvers!"&amp;AJ$2),FALSE)),"",INDEX([0]!Approver,MATCH(ApproverIndex,INDIRECT("Approvers!"&amp;AJ$2),FALSE))))</f>
        <v/>
      </c>
      <c r="AK30" s="39" t="str">
        <f ca="1">IF(AK$2="","",IF(ISNA(MATCH(ApproverIndex,INDIRECT("Approvers!"&amp;AK$2),FALSE)),"",INDEX([0]!Approver,MATCH(ApproverIndex,INDIRECT("Approvers!"&amp;AK$2),FALSE))))</f>
        <v/>
      </c>
      <c r="AL30" s="39" t="str">
        <f ca="1">IF(AL$2="","",IF(ISNA(MATCH(ApproverIndex,INDIRECT("Approvers!"&amp;AL$2),FALSE)),"",INDEX([0]!Approver,MATCH(ApproverIndex,INDIRECT("Approvers!"&amp;AL$2),FALSE))))</f>
        <v/>
      </c>
      <c r="AM30" s="39" t="str">
        <f ca="1">IF(AM$2="","",IF(ISNA(MATCH(ApproverIndex,INDIRECT("Approvers!"&amp;AM$2),FALSE)),"",INDEX([0]!Approver,MATCH(ApproverIndex,INDIRECT("Approvers!"&amp;AM$2),FALSE))))</f>
        <v/>
      </c>
      <c r="AN30" s="39" t="str">
        <f ca="1">IF(AN$2="","",IF(ISNA(MATCH(ApproverIndex,INDIRECT("Approvers!"&amp;AN$2),FALSE)),"",INDEX([0]!Approver,MATCH(ApproverIndex,INDIRECT("Approvers!"&amp;AN$2),FALSE))))</f>
        <v/>
      </c>
      <c r="AO30" s="39" t="str">
        <f ca="1">IF(AO$2="","",IF(ISNA(MATCH(ApproverIndex,INDIRECT("Approvers!"&amp;AO$2),FALSE)),"",INDEX([0]!Approver,MATCH(ApproverIndex,INDIRECT("Approvers!"&amp;AO$2),FALSE))))</f>
        <v/>
      </c>
      <c r="AP30" s="39" t="str">
        <f ca="1">IF(AP$2="","",IF(ISNA(MATCH(ApproverIndex,INDIRECT("Approvers!"&amp;AP$2),FALSE)),"",INDEX([0]!Approver,MATCH(ApproverIndex,INDIRECT("Approvers!"&amp;AP$2),FALSE))))</f>
        <v/>
      </c>
      <c r="AQ30" s="39" t="str">
        <f ca="1">IF(AQ$2="","",IF(ISNA(MATCH(ApproverIndex,INDIRECT("Approvers!"&amp;AQ$2),FALSE)),"",INDEX([0]!Approver,MATCH(ApproverIndex,INDIRECT("Approvers!"&amp;AQ$2),FALSE))))</f>
        <v/>
      </c>
      <c r="AR30" s="39" t="str">
        <f ca="1">IF(AR$2="","",IF(ISNA(MATCH(ApproverIndex,INDIRECT("Approvers!"&amp;AR$2),FALSE)),"",INDEX([0]!Approver,MATCH(ApproverIndex,INDIRECT("Approvers!"&amp;AR$2),FALSE))))</f>
        <v/>
      </c>
      <c r="AS30" s="17" t="str">
        <f t="shared" si="19"/>
        <v/>
      </c>
      <c r="AT30" s="17" t="str">
        <f t="shared" si="20"/>
        <v/>
      </c>
      <c r="AU30" s="17" t="str">
        <f t="shared" ca="1" si="21"/>
        <v/>
      </c>
      <c r="AV30" s="17" t="str">
        <f t="shared" ca="1" si="22"/>
        <v/>
      </c>
      <c r="AW30" s="17" t="str">
        <f t="shared" ca="1" si="23"/>
        <v/>
      </c>
      <c r="AX30" s="17" t="str">
        <f t="shared" ca="1" si="24"/>
        <v/>
      </c>
      <c r="AY30" s="17" t="str">
        <f t="shared" ca="1" si="25"/>
        <v/>
      </c>
      <c r="AZ30" s="17" t="str">
        <f t="shared" ca="1" si="26"/>
        <v/>
      </c>
      <c r="BA30" s="17" t="str">
        <f t="shared" ca="1" si="27"/>
        <v/>
      </c>
      <c r="BB30" s="17" t="str">
        <f t="shared" ca="1" si="28"/>
        <v/>
      </c>
      <c r="BC30" s="17" t="str">
        <f t="shared" ca="1" si="29"/>
        <v/>
      </c>
      <c r="BD30" s="17" t="str">
        <f t="shared" ca="1" si="30"/>
        <v/>
      </c>
      <c r="BE30" s="17" t="str">
        <f t="shared" ca="1" si="31"/>
        <v/>
      </c>
      <c r="BF30" s="17" t="str">
        <f t="shared" ca="1" si="32"/>
        <v/>
      </c>
      <c r="BG30" s="17" t="str">
        <f t="shared" ca="1" si="33"/>
        <v/>
      </c>
      <c r="BH30" s="17" t="str">
        <f t="shared" ca="1" si="34"/>
        <v/>
      </c>
      <c r="BI30" s="17" t="str">
        <f t="shared" ca="1" si="35"/>
        <v/>
      </c>
      <c r="CC30" s="38" t="str">
        <f>IF(ISERR([0]!CostCentres),"",[0]!CostCentres)</f>
        <v/>
      </c>
    </row>
    <row r="31" spans="1:81" x14ac:dyDescent="0.3">
      <c r="A31" s="23"/>
      <c r="B31" s="23"/>
      <c r="C31" s="19"/>
      <c r="D31" s="66" t="s">
        <v>4</v>
      </c>
      <c r="E31" s="66" t="s">
        <v>5</v>
      </c>
      <c r="F31" s="56" t="s">
        <v>37</v>
      </c>
      <c r="G31" s="68"/>
      <c r="H31" s="58" t="s">
        <v>6</v>
      </c>
      <c r="I31" s="58" t="s">
        <v>57</v>
      </c>
      <c r="J31" s="58" t="s">
        <v>7</v>
      </c>
      <c r="K31" s="56" t="s">
        <v>36</v>
      </c>
      <c r="L31" s="56"/>
      <c r="M31" s="56"/>
      <c r="N31" s="57"/>
      <c r="O31" s="44"/>
      <c r="Z31" s="38" t="e">
        <f>IF(ISBLANK($L$33),IF(INDEX([0]!Approver,ROW()-2)=0,"",INDEX([0]!Approver,ROW()-2)),IF(ISNA(MATCH(ROW()-3,ApproverIndexFinal,FALSE)),"",INDEX(ApproverIndex1,MATCH(ROW()-3,ApproverIndexFinal,FALSE))))</f>
        <v>#REF!</v>
      </c>
      <c r="AB31" s="17">
        <f t="shared" si="36"/>
        <v>28</v>
      </c>
      <c r="AC31" s="39" t="str">
        <f ca="1">IF(AC$2="","",IF(ISNA(MATCH(ApproverIndex,INDIRECT("Approvers!"&amp;AC$2),FALSE)),"",INDEX([0]!Approver,MATCH(ApproverIndex,INDIRECT("Approvers!"&amp;AC$2),FALSE))))</f>
        <v/>
      </c>
      <c r="AD31" s="39" t="str">
        <f ca="1">IF(AD$2="","",IF(ISNA(MATCH(ApproverIndex,INDIRECT("Approvers!"&amp;AD$2),FALSE)),"",INDEX([0]!Approver,MATCH(ApproverIndex,INDIRECT("Approvers!"&amp;AD$2),FALSE))))</f>
        <v/>
      </c>
      <c r="AE31" s="39" t="str">
        <f ca="1">IF(AE$2="","",IF(ISNA(MATCH(ApproverIndex,INDIRECT("Approvers!"&amp;AE$2),FALSE)),"",INDEX([0]!Approver,MATCH(ApproverIndex,INDIRECT("Approvers!"&amp;AE$2),FALSE))))</f>
        <v/>
      </c>
      <c r="AF31" s="39" t="str">
        <f ca="1">IF(AF$2="","",IF(ISNA(MATCH(ApproverIndex,INDIRECT("Approvers!"&amp;AF$2),FALSE)),"",INDEX([0]!Approver,MATCH(ApproverIndex,INDIRECT("Approvers!"&amp;AF$2),FALSE))))</f>
        <v/>
      </c>
      <c r="AG31" s="39" t="str">
        <f ca="1">IF(AG$2="","",IF(ISNA(MATCH(ApproverIndex,INDIRECT("Approvers!"&amp;AG$2),FALSE)),"",INDEX([0]!Approver,MATCH(ApproverIndex,INDIRECT("Approvers!"&amp;AG$2),FALSE))))</f>
        <v/>
      </c>
      <c r="AH31" s="39" t="str">
        <f ca="1">IF(AH$2="","",IF(ISNA(MATCH(ApproverIndex,INDIRECT("Approvers!"&amp;AH$2),FALSE)),"",INDEX([0]!Approver,MATCH(ApproverIndex,INDIRECT("Approvers!"&amp;AH$2),FALSE))))</f>
        <v/>
      </c>
      <c r="AI31" s="39" t="str">
        <f ca="1">IF(AI$2="","",IF(ISNA(MATCH(ApproverIndex,INDIRECT("Approvers!"&amp;AI$2),FALSE)),"",INDEX([0]!Approver,MATCH(ApproverIndex,INDIRECT("Approvers!"&amp;AI$2),FALSE))))</f>
        <v/>
      </c>
      <c r="AJ31" s="39" t="str">
        <f ca="1">IF(AJ$2="","",IF(ISNA(MATCH(ApproverIndex,INDIRECT("Approvers!"&amp;AJ$2),FALSE)),"",INDEX([0]!Approver,MATCH(ApproverIndex,INDIRECT("Approvers!"&amp;AJ$2),FALSE))))</f>
        <v/>
      </c>
      <c r="AK31" s="39" t="str">
        <f ca="1">IF(AK$2="","",IF(ISNA(MATCH(ApproverIndex,INDIRECT("Approvers!"&amp;AK$2),FALSE)),"",INDEX([0]!Approver,MATCH(ApproverIndex,INDIRECT("Approvers!"&amp;AK$2),FALSE))))</f>
        <v/>
      </c>
      <c r="AL31" s="39" t="str">
        <f ca="1">IF(AL$2="","",IF(ISNA(MATCH(ApproverIndex,INDIRECT("Approvers!"&amp;AL$2),FALSE)),"",INDEX([0]!Approver,MATCH(ApproverIndex,INDIRECT("Approvers!"&amp;AL$2),FALSE))))</f>
        <v/>
      </c>
      <c r="AM31" s="39" t="str">
        <f ca="1">IF(AM$2="","",IF(ISNA(MATCH(ApproverIndex,INDIRECT("Approvers!"&amp;AM$2),FALSE)),"",INDEX([0]!Approver,MATCH(ApproverIndex,INDIRECT("Approvers!"&amp;AM$2),FALSE))))</f>
        <v/>
      </c>
      <c r="AN31" s="39" t="str">
        <f ca="1">IF(AN$2="","",IF(ISNA(MATCH(ApproverIndex,INDIRECT("Approvers!"&amp;AN$2),FALSE)),"",INDEX([0]!Approver,MATCH(ApproverIndex,INDIRECT("Approvers!"&amp;AN$2),FALSE))))</f>
        <v/>
      </c>
      <c r="AO31" s="39" t="str">
        <f ca="1">IF(AO$2="","",IF(ISNA(MATCH(ApproverIndex,INDIRECT("Approvers!"&amp;AO$2),FALSE)),"",INDEX([0]!Approver,MATCH(ApproverIndex,INDIRECT("Approvers!"&amp;AO$2),FALSE))))</f>
        <v/>
      </c>
      <c r="AP31" s="39" t="str">
        <f ca="1">IF(AP$2="","",IF(ISNA(MATCH(ApproverIndex,INDIRECT("Approvers!"&amp;AP$2),FALSE)),"",INDEX([0]!Approver,MATCH(ApproverIndex,INDIRECT("Approvers!"&amp;AP$2),FALSE))))</f>
        <v/>
      </c>
      <c r="AQ31" s="39" t="str">
        <f ca="1">IF(AQ$2="","",IF(ISNA(MATCH(ApproverIndex,INDIRECT("Approvers!"&amp;AQ$2),FALSE)),"",INDEX([0]!Approver,MATCH(ApproverIndex,INDIRECT("Approvers!"&amp;AQ$2),FALSE))))</f>
        <v/>
      </c>
      <c r="AR31" s="39" t="str">
        <f ca="1">IF(AR$2="","",IF(ISNA(MATCH(ApproverIndex,INDIRECT("Approvers!"&amp;AR$2),FALSE)),"",INDEX([0]!Approver,MATCH(ApproverIndex,INDIRECT("Approvers!"&amp;AR$2),FALSE))))</f>
        <v/>
      </c>
      <c r="AS31" s="17" t="str">
        <f t="shared" si="19"/>
        <v/>
      </c>
      <c r="AT31" s="17" t="str">
        <f t="shared" si="20"/>
        <v/>
      </c>
      <c r="AU31" s="17" t="str">
        <f t="shared" ca="1" si="21"/>
        <v/>
      </c>
      <c r="AV31" s="17" t="str">
        <f t="shared" ca="1" si="22"/>
        <v/>
      </c>
      <c r="AW31" s="17" t="str">
        <f t="shared" ca="1" si="23"/>
        <v/>
      </c>
      <c r="AX31" s="17" t="str">
        <f t="shared" ca="1" si="24"/>
        <v/>
      </c>
      <c r="AY31" s="17" t="str">
        <f t="shared" ca="1" si="25"/>
        <v/>
      </c>
      <c r="AZ31" s="17" t="str">
        <f t="shared" ca="1" si="26"/>
        <v/>
      </c>
      <c r="BA31" s="17" t="str">
        <f t="shared" ca="1" si="27"/>
        <v/>
      </c>
      <c r="BB31" s="17" t="str">
        <f t="shared" ca="1" si="28"/>
        <v/>
      </c>
      <c r="BC31" s="17" t="str">
        <f t="shared" ca="1" si="29"/>
        <v/>
      </c>
      <c r="BD31" s="17" t="str">
        <f t="shared" ca="1" si="30"/>
        <v/>
      </c>
      <c r="BE31" s="17" t="str">
        <f t="shared" ca="1" si="31"/>
        <v/>
      </c>
      <c r="BF31" s="17" t="str">
        <f t="shared" ca="1" si="32"/>
        <v/>
      </c>
      <c r="BG31" s="17" t="str">
        <f t="shared" ca="1" si="33"/>
        <v/>
      </c>
      <c r="BH31" s="17" t="str">
        <f t="shared" ca="1" si="34"/>
        <v/>
      </c>
      <c r="BI31" s="17" t="str">
        <f t="shared" ca="1" si="35"/>
        <v/>
      </c>
      <c r="CC31" s="38" t="str">
        <f>IF(ISERR([0]!CostCentres),"",[0]!CostCentres)</f>
        <v/>
      </c>
    </row>
    <row r="32" spans="1:81" ht="53.4" customHeight="1" x14ac:dyDescent="0.3">
      <c r="A32" s="23"/>
      <c r="B32" s="23"/>
      <c r="C32" s="25"/>
      <c r="D32" s="67"/>
      <c r="E32" s="67"/>
      <c r="F32" s="52" t="s">
        <v>55</v>
      </c>
      <c r="G32" s="52" t="s">
        <v>56</v>
      </c>
      <c r="H32" s="59"/>
      <c r="I32" s="59"/>
      <c r="J32" s="59"/>
      <c r="K32" s="52" t="s">
        <v>29</v>
      </c>
      <c r="L32" s="52" t="s">
        <v>34</v>
      </c>
      <c r="M32" s="52" t="s">
        <v>49</v>
      </c>
      <c r="N32" s="45" t="s">
        <v>30</v>
      </c>
      <c r="O32" s="27"/>
      <c r="Z32" s="38" t="e">
        <f>IF(ISBLANK($L$33),IF(INDEX([0]!Approver,ROW()-2)=0,"",INDEX([0]!Approver,ROW()-2)),IF(ISNA(MATCH(ROW()-3,ApproverIndexFinal,FALSE)),"",INDEX(ApproverIndex1,MATCH(ROW()-3,ApproverIndexFinal,FALSE))))</f>
        <v>#REF!</v>
      </c>
      <c r="AB32" s="17">
        <f t="shared" si="36"/>
        <v>29</v>
      </c>
      <c r="AC32" s="39" t="str">
        <f ca="1">IF(AC$2="","",IF(ISNA(MATCH(ApproverIndex,INDIRECT("Approvers!"&amp;AC$2),FALSE)),"",INDEX([0]!Approver,MATCH(ApproverIndex,INDIRECT("Approvers!"&amp;AC$2),FALSE))))</f>
        <v/>
      </c>
      <c r="AD32" s="39" t="str">
        <f ca="1">IF(AD$2="","",IF(ISNA(MATCH(ApproverIndex,INDIRECT("Approvers!"&amp;AD$2),FALSE)),"",INDEX([0]!Approver,MATCH(ApproverIndex,INDIRECT("Approvers!"&amp;AD$2),FALSE))))</f>
        <v/>
      </c>
      <c r="AE32" s="39" t="str">
        <f ca="1">IF(AE$2="","",IF(ISNA(MATCH(ApproverIndex,INDIRECT("Approvers!"&amp;AE$2),FALSE)),"",INDEX([0]!Approver,MATCH(ApproverIndex,INDIRECT("Approvers!"&amp;AE$2),FALSE))))</f>
        <v/>
      </c>
      <c r="AF32" s="39" t="str">
        <f ca="1">IF(AF$2="","",IF(ISNA(MATCH(ApproverIndex,INDIRECT("Approvers!"&amp;AF$2),FALSE)),"",INDEX([0]!Approver,MATCH(ApproverIndex,INDIRECT("Approvers!"&amp;AF$2),FALSE))))</f>
        <v/>
      </c>
      <c r="AG32" s="39" t="str">
        <f ca="1">IF(AG$2="","",IF(ISNA(MATCH(ApproverIndex,INDIRECT("Approvers!"&amp;AG$2),FALSE)),"",INDEX([0]!Approver,MATCH(ApproverIndex,INDIRECT("Approvers!"&amp;AG$2),FALSE))))</f>
        <v/>
      </c>
      <c r="AH32" s="39" t="str">
        <f ca="1">IF(AH$2="","",IF(ISNA(MATCH(ApproverIndex,INDIRECT("Approvers!"&amp;AH$2),FALSE)),"",INDEX([0]!Approver,MATCH(ApproverIndex,INDIRECT("Approvers!"&amp;AH$2),FALSE))))</f>
        <v/>
      </c>
      <c r="AI32" s="39" t="str">
        <f ca="1">IF(AI$2="","",IF(ISNA(MATCH(ApproverIndex,INDIRECT("Approvers!"&amp;AI$2),FALSE)),"",INDEX([0]!Approver,MATCH(ApproverIndex,INDIRECT("Approvers!"&amp;AI$2),FALSE))))</f>
        <v/>
      </c>
      <c r="AJ32" s="39" t="str">
        <f ca="1">IF(AJ$2="","",IF(ISNA(MATCH(ApproverIndex,INDIRECT("Approvers!"&amp;AJ$2),FALSE)),"",INDEX([0]!Approver,MATCH(ApproverIndex,INDIRECT("Approvers!"&amp;AJ$2),FALSE))))</f>
        <v/>
      </c>
      <c r="AK32" s="39" t="str">
        <f ca="1">IF(AK$2="","",IF(ISNA(MATCH(ApproverIndex,INDIRECT("Approvers!"&amp;AK$2),FALSE)),"",INDEX([0]!Approver,MATCH(ApproverIndex,INDIRECT("Approvers!"&amp;AK$2),FALSE))))</f>
        <v/>
      </c>
      <c r="AL32" s="39" t="str">
        <f ca="1">IF(AL$2="","",IF(ISNA(MATCH(ApproverIndex,INDIRECT("Approvers!"&amp;AL$2),FALSE)),"",INDEX([0]!Approver,MATCH(ApproverIndex,INDIRECT("Approvers!"&amp;AL$2),FALSE))))</f>
        <v/>
      </c>
      <c r="AM32" s="39" t="str">
        <f ca="1">IF(AM$2="","",IF(ISNA(MATCH(ApproverIndex,INDIRECT("Approvers!"&amp;AM$2),FALSE)),"",INDEX([0]!Approver,MATCH(ApproverIndex,INDIRECT("Approvers!"&amp;AM$2),FALSE))))</f>
        <v/>
      </c>
      <c r="AN32" s="39" t="str">
        <f ca="1">IF(AN$2="","",IF(ISNA(MATCH(ApproverIndex,INDIRECT("Approvers!"&amp;AN$2),FALSE)),"",INDEX([0]!Approver,MATCH(ApproverIndex,INDIRECT("Approvers!"&amp;AN$2),FALSE))))</f>
        <v/>
      </c>
      <c r="AO32" s="39" t="str">
        <f ca="1">IF(AO$2="","",IF(ISNA(MATCH(ApproverIndex,INDIRECT("Approvers!"&amp;AO$2),FALSE)),"",INDEX([0]!Approver,MATCH(ApproverIndex,INDIRECT("Approvers!"&amp;AO$2),FALSE))))</f>
        <v/>
      </c>
      <c r="AP32" s="39" t="str">
        <f ca="1">IF(AP$2="","",IF(ISNA(MATCH(ApproverIndex,INDIRECT("Approvers!"&amp;AP$2),FALSE)),"",INDEX([0]!Approver,MATCH(ApproverIndex,INDIRECT("Approvers!"&amp;AP$2),FALSE))))</f>
        <v/>
      </c>
      <c r="AQ32" s="39" t="str">
        <f ca="1">IF(AQ$2="","",IF(ISNA(MATCH(ApproverIndex,INDIRECT("Approvers!"&amp;AQ$2),FALSE)),"",INDEX([0]!Approver,MATCH(ApproverIndex,INDIRECT("Approvers!"&amp;AQ$2),FALSE))))</f>
        <v/>
      </c>
      <c r="AR32" s="39" t="str">
        <f ca="1">IF(AR$2="","",IF(ISNA(MATCH(ApproverIndex,INDIRECT("Approvers!"&amp;AR$2),FALSE)),"",INDEX([0]!Approver,MATCH(ApproverIndex,INDIRECT("Approvers!"&amp;AR$2),FALSE))))</f>
        <v/>
      </c>
      <c r="AS32" s="17" t="str">
        <f t="shared" si="19"/>
        <v/>
      </c>
      <c r="AT32" s="17" t="str">
        <f t="shared" si="20"/>
        <v/>
      </c>
      <c r="AU32" s="17" t="str">
        <f t="shared" ca="1" si="21"/>
        <v/>
      </c>
      <c r="AV32" s="17" t="str">
        <f t="shared" ca="1" si="22"/>
        <v/>
      </c>
      <c r="AW32" s="17" t="str">
        <f t="shared" ca="1" si="23"/>
        <v/>
      </c>
      <c r="AX32" s="17" t="str">
        <f t="shared" ca="1" si="24"/>
        <v/>
      </c>
      <c r="AY32" s="17" t="str">
        <f t="shared" ca="1" si="25"/>
        <v/>
      </c>
      <c r="AZ32" s="17" t="str">
        <f t="shared" ca="1" si="26"/>
        <v/>
      </c>
      <c r="BA32" s="17" t="str">
        <f t="shared" ca="1" si="27"/>
        <v/>
      </c>
      <c r="BB32" s="17" t="str">
        <f t="shared" ca="1" si="28"/>
        <v/>
      </c>
      <c r="BC32" s="17" t="str">
        <f t="shared" ca="1" si="29"/>
        <v/>
      </c>
      <c r="BD32" s="17" t="str">
        <f t="shared" ca="1" si="30"/>
        <v/>
      </c>
      <c r="BE32" s="17" t="str">
        <f t="shared" ca="1" si="31"/>
        <v/>
      </c>
      <c r="BF32" s="17" t="str">
        <f t="shared" ca="1" si="32"/>
        <v/>
      </c>
      <c r="BG32" s="17" t="str">
        <f t="shared" ca="1" si="33"/>
        <v/>
      </c>
      <c r="BH32" s="17" t="str">
        <f t="shared" ca="1" si="34"/>
        <v/>
      </c>
      <c r="BI32" s="17" t="str">
        <f t="shared" ca="1" si="35"/>
        <v/>
      </c>
      <c r="CC32" s="38" t="str">
        <f>IF(ISERR([0]!CostCentres),"",[0]!CostCentres)</f>
        <v/>
      </c>
    </row>
    <row r="33" spans="1:81" ht="14.4" customHeight="1" x14ac:dyDescent="0.3">
      <c r="A33" s="23"/>
      <c r="B33" s="23">
        <v>1</v>
      </c>
      <c r="C33" s="22"/>
      <c r="D33" s="5"/>
      <c r="E33" s="46" t="str">
        <f t="shared" ref="E33:E48" si="37">IF(OTDate="","",INDEX(WeekDays,MATCH(WEEKDAY(OTDate,2),WeekdayIndex,FALSE)))</f>
        <v/>
      </c>
      <c r="F33" s="7"/>
      <c r="G33" s="7"/>
      <c r="H33" s="8"/>
      <c r="I33" s="8"/>
      <c r="J33" s="8"/>
      <c r="K33" s="11"/>
      <c r="L33" s="35"/>
      <c r="M33" s="11"/>
      <c r="N33" s="12"/>
      <c r="O33" s="24"/>
      <c r="X33" s="17">
        <v>1</v>
      </c>
      <c r="Y33" s="17" t="s">
        <v>16</v>
      </c>
      <c r="Z33" s="38" t="e">
        <f>IF(ISBLANK($L$33),IF(INDEX([0]!Approver,ROW()-2)=0,"",INDEX([0]!Approver,ROW()-2)),IF(ISNA(MATCH(ROW()-3,ApproverIndexFinal,FALSE)),"",INDEX(ApproverIndex1,MATCH(ROW()-3,ApproverIndexFinal,FALSE))))</f>
        <v>#REF!</v>
      </c>
      <c r="AB33" s="17">
        <f t="shared" si="36"/>
        <v>30</v>
      </c>
      <c r="AC33" s="39" t="str">
        <f ca="1">IF(AC$2="","",IF(ISNA(MATCH(ApproverIndex,INDIRECT("Approvers!"&amp;AC$2),FALSE)),"",INDEX([0]!Approver,MATCH(ApproverIndex,INDIRECT("Approvers!"&amp;AC$2),FALSE))))</f>
        <v/>
      </c>
      <c r="AD33" s="39" t="str">
        <f ca="1">IF(AD$2="","",IF(ISNA(MATCH(ApproverIndex,INDIRECT("Approvers!"&amp;AD$2),FALSE)),"",INDEX([0]!Approver,MATCH(ApproverIndex,INDIRECT("Approvers!"&amp;AD$2),FALSE))))</f>
        <v/>
      </c>
      <c r="AE33" s="39" t="str">
        <f ca="1">IF(AE$2="","",IF(ISNA(MATCH(ApproverIndex,INDIRECT("Approvers!"&amp;AE$2),FALSE)),"",INDEX([0]!Approver,MATCH(ApproverIndex,INDIRECT("Approvers!"&amp;AE$2),FALSE))))</f>
        <v/>
      </c>
      <c r="AF33" s="39" t="str">
        <f ca="1">IF(AF$2="","",IF(ISNA(MATCH(ApproverIndex,INDIRECT("Approvers!"&amp;AF$2),FALSE)),"",INDEX([0]!Approver,MATCH(ApproverIndex,INDIRECT("Approvers!"&amp;AF$2),FALSE))))</f>
        <v/>
      </c>
      <c r="AG33" s="39" t="str">
        <f ca="1">IF(AG$2="","",IF(ISNA(MATCH(ApproverIndex,INDIRECT("Approvers!"&amp;AG$2),FALSE)),"",INDEX([0]!Approver,MATCH(ApproverIndex,INDIRECT("Approvers!"&amp;AG$2),FALSE))))</f>
        <v/>
      </c>
      <c r="AH33" s="39" t="str">
        <f ca="1">IF(AH$2="","",IF(ISNA(MATCH(ApproverIndex,INDIRECT("Approvers!"&amp;AH$2),FALSE)),"",INDEX([0]!Approver,MATCH(ApproverIndex,INDIRECT("Approvers!"&amp;AH$2),FALSE))))</f>
        <v/>
      </c>
      <c r="AI33" s="39" t="str">
        <f ca="1">IF(AI$2="","",IF(ISNA(MATCH(ApproverIndex,INDIRECT("Approvers!"&amp;AI$2),FALSE)),"",INDEX([0]!Approver,MATCH(ApproverIndex,INDIRECT("Approvers!"&amp;AI$2),FALSE))))</f>
        <v/>
      </c>
      <c r="AJ33" s="39" t="str">
        <f ca="1">IF(AJ$2="","",IF(ISNA(MATCH(ApproverIndex,INDIRECT("Approvers!"&amp;AJ$2),FALSE)),"",INDEX([0]!Approver,MATCH(ApproverIndex,INDIRECT("Approvers!"&amp;AJ$2),FALSE))))</f>
        <v/>
      </c>
      <c r="AK33" s="39" t="str">
        <f ca="1">IF(AK$2="","",IF(ISNA(MATCH(ApproverIndex,INDIRECT("Approvers!"&amp;AK$2),FALSE)),"",INDEX([0]!Approver,MATCH(ApproverIndex,INDIRECT("Approvers!"&amp;AK$2),FALSE))))</f>
        <v/>
      </c>
      <c r="AL33" s="39" t="str">
        <f ca="1">IF(AL$2="","",IF(ISNA(MATCH(ApproverIndex,INDIRECT("Approvers!"&amp;AL$2),FALSE)),"",INDEX([0]!Approver,MATCH(ApproverIndex,INDIRECT("Approvers!"&amp;AL$2),FALSE))))</f>
        <v/>
      </c>
      <c r="AM33" s="39" t="str">
        <f ca="1">IF(AM$2="","",IF(ISNA(MATCH(ApproverIndex,INDIRECT("Approvers!"&amp;AM$2),FALSE)),"",INDEX([0]!Approver,MATCH(ApproverIndex,INDIRECT("Approvers!"&amp;AM$2),FALSE))))</f>
        <v/>
      </c>
      <c r="AN33" s="39" t="str">
        <f ca="1">IF(AN$2="","",IF(ISNA(MATCH(ApproverIndex,INDIRECT("Approvers!"&amp;AN$2),FALSE)),"",INDEX([0]!Approver,MATCH(ApproverIndex,INDIRECT("Approvers!"&amp;AN$2),FALSE))))</f>
        <v/>
      </c>
      <c r="AO33" s="39" t="str">
        <f ca="1">IF(AO$2="","",IF(ISNA(MATCH(ApproverIndex,INDIRECT("Approvers!"&amp;AO$2),FALSE)),"",INDEX([0]!Approver,MATCH(ApproverIndex,INDIRECT("Approvers!"&amp;AO$2),FALSE))))</f>
        <v/>
      </c>
      <c r="AP33" s="39" t="str">
        <f ca="1">IF(AP$2="","",IF(ISNA(MATCH(ApproverIndex,INDIRECT("Approvers!"&amp;AP$2),FALSE)),"",INDEX([0]!Approver,MATCH(ApproverIndex,INDIRECT("Approvers!"&amp;AP$2),FALSE))))</f>
        <v/>
      </c>
      <c r="AQ33" s="39" t="str">
        <f ca="1">IF(AQ$2="","",IF(ISNA(MATCH(ApproverIndex,INDIRECT("Approvers!"&amp;AQ$2),FALSE)),"",INDEX([0]!Approver,MATCH(ApproverIndex,INDIRECT("Approvers!"&amp;AQ$2),FALSE))))</f>
        <v/>
      </c>
      <c r="AR33" s="39" t="str">
        <f ca="1">IF(AR$2="","",IF(ISNA(MATCH(ApproverIndex,INDIRECT("Approvers!"&amp;AR$2),FALSE)),"",INDEX([0]!Approver,MATCH(ApproverIndex,INDIRECT("Approvers!"&amp;AR$2),FALSE))))</f>
        <v/>
      </c>
      <c r="AS33" s="17" t="str">
        <f t="shared" si="19"/>
        <v/>
      </c>
      <c r="AT33" s="17" t="str">
        <f t="shared" si="20"/>
        <v/>
      </c>
      <c r="AU33" s="17" t="str">
        <f t="shared" ca="1" si="21"/>
        <v/>
      </c>
      <c r="AV33" s="17" t="str">
        <f t="shared" ca="1" si="22"/>
        <v/>
      </c>
      <c r="AW33" s="17" t="str">
        <f t="shared" ca="1" si="23"/>
        <v/>
      </c>
      <c r="AX33" s="17" t="str">
        <f t="shared" ca="1" si="24"/>
        <v/>
      </c>
      <c r="AY33" s="17" t="str">
        <f t="shared" ca="1" si="25"/>
        <v/>
      </c>
      <c r="AZ33" s="17" t="str">
        <f t="shared" ca="1" si="26"/>
        <v/>
      </c>
      <c r="BA33" s="17" t="str">
        <f t="shared" ca="1" si="27"/>
        <v/>
      </c>
      <c r="BB33" s="17" t="str">
        <f t="shared" ca="1" si="28"/>
        <v/>
      </c>
      <c r="BC33" s="17" t="str">
        <f t="shared" ca="1" si="29"/>
        <v/>
      </c>
      <c r="BD33" s="17" t="str">
        <f t="shared" ca="1" si="30"/>
        <v/>
      </c>
      <c r="BE33" s="17" t="str">
        <f t="shared" ca="1" si="31"/>
        <v/>
      </c>
      <c r="BF33" s="17" t="str">
        <f t="shared" ca="1" si="32"/>
        <v/>
      </c>
      <c r="BG33" s="17" t="str">
        <f t="shared" ca="1" si="33"/>
        <v/>
      </c>
      <c r="BH33" s="17" t="str">
        <f t="shared" ca="1" si="34"/>
        <v/>
      </c>
      <c r="BI33" s="17" t="str">
        <f t="shared" ca="1" si="35"/>
        <v/>
      </c>
      <c r="CC33" s="38" t="str">
        <f>IF(ISERR([0]!CostCentres),"",[0]!CostCentres)</f>
        <v/>
      </c>
    </row>
    <row r="34" spans="1:81" x14ac:dyDescent="0.3">
      <c r="A34" s="23"/>
      <c r="B34" s="23">
        <f>B33+1</f>
        <v>2</v>
      </c>
      <c r="C34" s="22"/>
      <c r="D34" s="5"/>
      <c r="E34" s="46" t="str">
        <f t="shared" si="37"/>
        <v/>
      </c>
      <c r="F34" s="7"/>
      <c r="G34" s="7"/>
      <c r="H34" s="8"/>
      <c r="I34" s="8"/>
      <c r="J34" s="8"/>
      <c r="K34" s="13"/>
      <c r="L34" s="13"/>
      <c r="M34" s="11"/>
      <c r="N34" s="12"/>
      <c r="O34" s="24"/>
      <c r="X34" s="17">
        <v>2</v>
      </c>
      <c r="Y34" s="17" t="s">
        <v>17</v>
      </c>
      <c r="Z34" s="38" t="e">
        <f>IF(ISBLANK($L$33),IF(INDEX([0]!Approver,ROW()-2)=0,"",INDEX([0]!Approver,ROW()-2)),IF(ISNA(MATCH(ROW()-3,ApproverIndexFinal,FALSE)),"",INDEX(ApproverIndex1,MATCH(ROW()-3,ApproverIndexFinal,FALSE))))</f>
        <v>#REF!</v>
      </c>
      <c r="AB34" s="17">
        <f t="shared" si="36"/>
        <v>31</v>
      </c>
      <c r="AC34" s="39" t="str">
        <f ca="1">IF(AC$2="","",IF(ISNA(MATCH(ApproverIndex,INDIRECT("Approvers!"&amp;AC$2),FALSE)),"",INDEX([0]!Approver,MATCH(ApproverIndex,INDIRECT("Approvers!"&amp;AC$2),FALSE))))</f>
        <v/>
      </c>
      <c r="AD34" s="39" t="str">
        <f ca="1">IF(AD$2="","",IF(ISNA(MATCH(ApproverIndex,INDIRECT("Approvers!"&amp;AD$2),FALSE)),"",INDEX([0]!Approver,MATCH(ApproverIndex,INDIRECT("Approvers!"&amp;AD$2),FALSE))))</f>
        <v/>
      </c>
      <c r="AE34" s="39" t="str">
        <f ca="1">IF(AE$2="","",IF(ISNA(MATCH(ApproverIndex,INDIRECT("Approvers!"&amp;AE$2),FALSE)),"",INDEX([0]!Approver,MATCH(ApproverIndex,INDIRECT("Approvers!"&amp;AE$2),FALSE))))</f>
        <v/>
      </c>
      <c r="AF34" s="39" t="str">
        <f ca="1">IF(AF$2="","",IF(ISNA(MATCH(ApproverIndex,INDIRECT("Approvers!"&amp;AF$2),FALSE)),"",INDEX([0]!Approver,MATCH(ApproverIndex,INDIRECT("Approvers!"&amp;AF$2),FALSE))))</f>
        <v/>
      </c>
      <c r="AG34" s="39" t="str">
        <f ca="1">IF(AG$2="","",IF(ISNA(MATCH(ApproverIndex,INDIRECT("Approvers!"&amp;AG$2),FALSE)),"",INDEX([0]!Approver,MATCH(ApproverIndex,INDIRECT("Approvers!"&amp;AG$2),FALSE))))</f>
        <v/>
      </c>
      <c r="AH34" s="39" t="str">
        <f ca="1">IF(AH$2="","",IF(ISNA(MATCH(ApproverIndex,INDIRECT("Approvers!"&amp;AH$2),FALSE)),"",INDEX([0]!Approver,MATCH(ApproverIndex,INDIRECT("Approvers!"&amp;AH$2),FALSE))))</f>
        <v/>
      </c>
      <c r="AI34" s="39" t="str">
        <f ca="1">IF(AI$2="","",IF(ISNA(MATCH(ApproverIndex,INDIRECT("Approvers!"&amp;AI$2),FALSE)),"",INDEX([0]!Approver,MATCH(ApproverIndex,INDIRECT("Approvers!"&amp;AI$2),FALSE))))</f>
        <v/>
      </c>
      <c r="AJ34" s="39" t="str">
        <f ca="1">IF(AJ$2="","",IF(ISNA(MATCH(ApproverIndex,INDIRECT("Approvers!"&amp;AJ$2),FALSE)),"",INDEX([0]!Approver,MATCH(ApproverIndex,INDIRECT("Approvers!"&amp;AJ$2),FALSE))))</f>
        <v/>
      </c>
      <c r="AK34" s="39" t="str">
        <f ca="1">IF(AK$2="","",IF(ISNA(MATCH(ApproverIndex,INDIRECT("Approvers!"&amp;AK$2),FALSE)),"",INDEX([0]!Approver,MATCH(ApproverIndex,INDIRECT("Approvers!"&amp;AK$2),FALSE))))</f>
        <v/>
      </c>
      <c r="AL34" s="39" t="str">
        <f ca="1">IF(AL$2="","",IF(ISNA(MATCH(ApproverIndex,INDIRECT("Approvers!"&amp;AL$2),FALSE)),"",INDEX([0]!Approver,MATCH(ApproverIndex,INDIRECT("Approvers!"&amp;AL$2),FALSE))))</f>
        <v/>
      </c>
      <c r="AM34" s="39" t="str">
        <f ca="1">IF(AM$2="","",IF(ISNA(MATCH(ApproverIndex,INDIRECT("Approvers!"&amp;AM$2),FALSE)),"",INDEX([0]!Approver,MATCH(ApproverIndex,INDIRECT("Approvers!"&amp;AM$2),FALSE))))</f>
        <v/>
      </c>
      <c r="AN34" s="39" t="str">
        <f ca="1">IF(AN$2="","",IF(ISNA(MATCH(ApproverIndex,INDIRECT("Approvers!"&amp;AN$2),FALSE)),"",INDEX([0]!Approver,MATCH(ApproverIndex,INDIRECT("Approvers!"&amp;AN$2),FALSE))))</f>
        <v/>
      </c>
      <c r="AO34" s="39" t="str">
        <f ca="1">IF(AO$2="","",IF(ISNA(MATCH(ApproverIndex,INDIRECT("Approvers!"&amp;AO$2),FALSE)),"",INDEX([0]!Approver,MATCH(ApproverIndex,INDIRECT("Approvers!"&amp;AO$2),FALSE))))</f>
        <v/>
      </c>
      <c r="AP34" s="39" t="str">
        <f ca="1">IF(AP$2="","",IF(ISNA(MATCH(ApproverIndex,INDIRECT("Approvers!"&amp;AP$2),FALSE)),"",INDEX([0]!Approver,MATCH(ApproverIndex,INDIRECT("Approvers!"&amp;AP$2),FALSE))))</f>
        <v/>
      </c>
      <c r="AQ34" s="39" t="str">
        <f ca="1">IF(AQ$2="","",IF(ISNA(MATCH(ApproverIndex,INDIRECT("Approvers!"&amp;AQ$2),FALSE)),"",INDEX([0]!Approver,MATCH(ApproverIndex,INDIRECT("Approvers!"&amp;AQ$2),FALSE))))</f>
        <v/>
      </c>
      <c r="AR34" s="39" t="str">
        <f ca="1">IF(AR$2="","",IF(ISNA(MATCH(ApproverIndex,INDIRECT("Approvers!"&amp;AR$2),FALSE)),"",INDEX([0]!Approver,MATCH(ApproverIndex,INDIRECT("Approvers!"&amp;AR$2),FALSE))))</f>
        <v/>
      </c>
      <c r="AS34" s="17" t="str">
        <f t="shared" si="19"/>
        <v/>
      </c>
      <c r="AT34" s="17" t="str">
        <f t="shared" si="20"/>
        <v/>
      </c>
      <c r="AU34" s="17" t="str">
        <f t="shared" ca="1" si="21"/>
        <v/>
      </c>
      <c r="AV34" s="17" t="str">
        <f t="shared" ca="1" si="22"/>
        <v/>
      </c>
      <c r="AW34" s="17" t="str">
        <f t="shared" ca="1" si="23"/>
        <v/>
      </c>
      <c r="AX34" s="17" t="str">
        <f t="shared" ca="1" si="24"/>
        <v/>
      </c>
      <c r="AY34" s="17" t="str">
        <f t="shared" ca="1" si="25"/>
        <v/>
      </c>
      <c r="AZ34" s="17" t="str">
        <f t="shared" ca="1" si="26"/>
        <v/>
      </c>
      <c r="BA34" s="17" t="str">
        <f t="shared" ca="1" si="27"/>
        <v/>
      </c>
      <c r="BB34" s="17" t="str">
        <f t="shared" ca="1" si="28"/>
        <v/>
      </c>
      <c r="BC34" s="17" t="str">
        <f t="shared" ca="1" si="29"/>
        <v/>
      </c>
      <c r="BD34" s="17" t="str">
        <f t="shared" ca="1" si="30"/>
        <v/>
      </c>
      <c r="BE34" s="17" t="str">
        <f t="shared" ca="1" si="31"/>
        <v/>
      </c>
      <c r="BF34" s="17" t="str">
        <f t="shared" ca="1" si="32"/>
        <v/>
      </c>
      <c r="BG34" s="17" t="str">
        <f t="shared" ca="1" si="33"/>
        <v/>
      </c>
      <c r="BH34" s="17" t="str">
        <f t="shared" ca="1" si="34"/>
        <v/>
      </c>
      <c r="BI34" s="17" t="str">
        <f t="shared" ca="1" si="35"/>
        <v/>
      </c>
      <c r="CC34" s="38" t="str">
        <f>IF(ISERR([0]!CostCentres),"",[0]!CostCentres)</f>
        <v/>
      </c>
    </row>
    <row r="35" spans="1:81" x14ac:dyDescent="0.3">
      <c r="A35" s="23"/>
      <c r="B35" s="23">
        <f t="shared" ref="B35:B48" si="38">B34+1</f>
        <v>3</v>
      </c>
      <c r="C35" s="22"/>
      <c r="D35" s="5"/>
      <c r="E35" s="46" t="str">
        <f t="shared" si="37"/>
        <v/>
      </c>
      <c r="F35" s="7"/>
      <c r="G35" s="7"/>
      <c r="H35" s="8"/>
      <c r="I35" s="8"/>
      <c r="J35" s="8"/>
      <c r="K35" s="13"/>
      <c r="L35" s="13"/>
      <c r="M35" s="11"/>
      <c r="N35" s="12"/>
      <c r="O35" s="24"/>
      <c r="X35" s="17">
        <v>3</v>
      </c>
      <c r="Y35" s="17" t="s">
        <v>18</v>
      </c>
      <c r="Z35" s="38" t="e">
        <f>IF(ISBLANK($L$33),IF(INDEX([0]!Approver,ROW()-2)=0,"",INDEX([0]!Approver,ROW()-2)),IF(ISNA(MATCH(ROW()-3,ApproverIndexFinal,FALSE)),"",INDEX(ApproverIndex1,MATCH(ROW()-3,ApproverIndexFinal,FALSE))))</f>
        <v>#REF!</v>
      </c>
      <c r="AB35" s="17">
        <f t="shared" si="36"/>
        <v>32</v>
      </c>
      <c r="AC35" s="39" t="str">
        <f ca="1">IF(AC$2="","",IF(ISNA(MATCH(ApproverIndex,INDIRECT("Approvers!"&amp;AC$2),FALSE)),"",INDEX([0]!Approver,MATCH(ApproverIndex,INDIRECT("Approvers!"&amp;AC$2),FALSE))))</f>
        <v/>
      </c>
      <c r="AD35" s="39" t="str">
        <f ca="1">IF(AD$2="","",IF(ISNA(MATCH(ApproverIndex,INDIRECT("Approvers!"&amp;AD$2),FALSE)),"",INDEX([0]!Approver,MATCH(ApproverIndex,INDIRECT("Approvers!"&amp;AD$2),FALSE))))</f>
        <v/>
      </c>
      <c r="AE35" s="39" t="str">
        <f ca="1">IF(AE$2="","",IF(ISNA(MATCH(ApproverIndex,INDIRECT("Approvers!"&amp;AE$2),FALSE)),"",INDEX([0]!Approver,MATCH(ApproverIndex,INDIRECT("Approvers!"&amp;AE$2),FALSE))))</f>
        <v/>
      </c>
      <c r="AF35" s="39" t="str">
        <f ca="1">IF(AF$2="","",IF(ISNA(MATCH(ApproverIndex,INDIRECT("Approvers!"&amp;AF$2),FALSE)),"",INDEX([0]!Approver,MATCH(ApproverIndex,INDIRECT("Approvers!"&amp;AF$2),FALSE))))</f>
        <v/>
      </c>
      <c r="AG35" s="39" t="str">
        <f ca="1">IF(AG$2="","",IF(ISNA(MATCH(ApproverIndex,INDIRECT("Approvers!"&amp;AG$2),FALSE)),"",INDEX([0]!Approver,MATCH(ApproverIndex,INDIRECT("Approvers!"&amp;AG$2),FALSE))))</f>
        <v/>
      </c>
      <c r="AH35" s="39" t="str">
        <f ca="1">IF(AH$2="","",IF(ISNA(MATCH(ApproverIndex,INDIRECT("Approvers!"&amp;AH$2),FALSE)),"",INDEX([0]!Approver,MATCH(ApproverIndex,INDIRECT("Approvers!"&amp;AH$2),FALSE))))</f>
        <v/>
      </c>
      <c r="AI35" s="39" t="str">
        <f ca="1">IF(AI$2="","",IF(ISNA(MATCH(ApproverIndex,INDIRECT("Approvers!"&amp;AI$2),FALSE)),"",INDEX([0]!Approver,MATCH(ApproverIndex,INDIRECT("Approvers!"&amp;AI$2),FALSE))))</f>
        <v/>
      </c>
      <c r="AJ35" s="39" t="str">
        <f ca="1">IF(AJ$2="","",IF(ISNA(MATCH(ApproverIndex,INDIRECT("Approvers!"&amp;AJ$2),FALSE)),"",INDEX([0]!Approver,MATCH(ApproverIndex,INDIRECT("Approvers!"&amp;AJ$2),FALSE))))</f>
        <v/>
      </c>
      <c r="AK35" s="39" t="str">
        <f ca="1">IF(AK$2="","",IF(ISNA(MATCH(ApproverIndex,INDIRECT("Approvers!"&amp;AK$2),FALSE)),"",INDEX([0]!Approver,MATCH(ApproverIndex,INDIRECT("Approvers!"&amp;AK$2),FALSE))))</f>
        <v/>
      </c>
      <c r="AL35" s="39" t="str">
        <f ca="1">IF(AL$2="","",IF(ISNA(MATCH(ApproverIndex,INDIRECT("Approvers!"&amp;AL$2),FALSE)),"",INDEX([0]!Approver,MATCH(ApproverIndex,INDIRECT("Approvers!"&amp;AL$2),FALSE))))</f>
        <v/>
      </c>
      <c r="AM35" s="39" t="str">
        <f ca="1">IF(AM$2="","",IF(ISNA(MATCH(ApproverIndex,INDIRECT("Approvers!"&amp;AM$2),FALSE)),"",INDEX([0]!Approver,MATCH(ApproverIndex,INDIRECT("Approvers!"&amp;AM$2),FALSE))))</f>
        <v/>
      </c>
      <c r="AN35" s="39" t="str">
        <f ca="1">IF(AN$2="","",IF(ISNA(MATCH(ApproverIndex,INDIRECT("Approvers!"&amp;AN$2),FALSE)),"",INDEX([0]!Approver,MATCH(ApproverIndex,INDIRECT("Approvers!"&amp;AN$2),FALSE))))</f>
        <v/>
      </c>
      <c r="AO35" s="39" t="str">
        <f ca="1">IF(AO$2="","",IF(ISNA(MATCH(ApproverIndex,INDIRECT("Approvers!"&amp;AO$2),FALSE)),"",INDEX([0]!Approver,MATCH(ApproverIndex,INDIRECT("Approvers!"&amp;AO$2),FALSE))))</f>
        <v/>
      </c>
      <c r="AP35" s="39" t="str">
        <f ca="1">IF(AP$2="","",IF(ISNA(MATCH(ApproverIndex,INDIRECT("Approvers!"&amp;AP$2),FALSE)),"",INDEX([0]!Approver,MATCH(ApproverIndex,INDIRECT("Approvers!"&amp;AP$2),FALSE))))</f>
        <v/>
      </c>
      <c r="AQ35" s="39" t="str">
        <f ca="1">IF(AQ$2="","",IF(ISNA(MATCH(ApproverIndex,INDIRECT("Approvers!"&amp;AQ$2),FALSE)),"",INDEX([0]!Approver,MATCH(ApproverIndex,INDIRECT("Approvers!"&amp;AQ$2),FALSE))))</f>
        <v/>
      </c>
      <c r="AR35" s="39" t="str">
        <f ca="1">IF(AR$2="","",IF(ISNA(MATCH(ApproverIndex,INDIRECT("Approvers!"&amp;AR$2),FALSE)),"",INDEX([0]!Approver,MATCH(ApproverIndex,INDIRECT("Approvers!"&amp;AR$2),FALSE))))</f>
        <v/>
      </c>
      <c r="AS35" s="17" t="str">
        <f t="shared" si="19"/>
        <v/>
      </c>
      <c r="AT35" s="17" t="str">
        <f t="shared" si="20"/>
        <v/>
      </c>
      <c r="AU35" s="17" t="str">
        <f t="shared" ca="1" si="21"/>
        <v/>
      </c>
      <c r="AV35" s="17" t="str">
        <f t="shared" ca="1" si="22"/>
        <v/>
      </c>
      <c r="AW35" s="17" t="str">
        <f t="shared" ca="1" si="23"/>
        <v/>
      </c>
      <c r="AX35" s="17" t="str">
        <f t="shared" ca="1" si="24"/>
        <v/>
      </c>
      <c r="AY35" s="17" t="str">
        <f t="shared" ca="1" si="25"/>
        <v/>
      </c>
      <c r="AZ35" s="17" t="str">
        <f t="shared" ca="1" si="26"/>
        <v/>
      </c>
      <c r="BA35" s="17" t="str">
        <f t="shared" ca="1" si="27"/>
        <v/>
      </c>
      <c r="BB35" s="17" t="str">
        <f t="shared" ca="1" si="28"/>
        <v/>
      </c>
      <c r="BC35" s="17" t="str">
        <f t="shared" ca="1" si="29"/>
        <v/>
      </c>
      <c r="BD35" s="17" t="str">
        <f t="shared" ca="1" si="30"/>
        <v/>
      </c>
      <c r="BE35" s="17" t="str">
        <f t="shared" ca="1" si="31"/>
        <v/>
      </c>
      <c r="BF35" s="17" t="str">
        <f t="shared" ca="1" si="32"/>
        <v/>
      </c>
      <c r="BG35" s="17" t="str">
        <f t="shared" ca="1" si="33"/>
        <v/>
      </c>
      <c r="BH35" s="17" t="str">
        <f t="shared" ca="1" si="34"/>
        <v/>
      </c>
      <c r="BI35" s="17" t="str">
        <f t="shared" ca="1" si="35"/>
        <v/>
      </c>
      <c r="CC35" s="38" t="str">
        <f>IF(ISERR([0]!CostCentres),"",[0]!CostCentres)</f>
        <v/>
      </c>
    </row>
    <row r="36" spans="1:81" x14ac:dyDescent="0.3">
      <c r="A36" s="23"/>
      <c r="B36" s="23">
        <f t="shared" si="38"/>
        <v>4</v>
      </c>
      <c r="C36" s="22"/>
      <c r="D36" s="5"/>
      <c r="E36" s="46" t="str">
        <f t="shared" si="37"/>
        <v/>
      </c>
      <c r="F36" s="7"/>
      <c r="G36" s="7"/>
      <c r="H36" s="8"/>
      <c r="I36" s="8"/>
      <c r="J36" s="8"/>
      <c r="K36" s="13"/>
      <c r="L36" s="13"/>
      <c r="M36" s="13"/>
      <c r="N36" s="14"/>
      <c r="O36" s="24"/>
      <c r="X36" s="17">
        <v>4</v>
      </c>
      <c r="Y36" s="17" t="s">
        <v>19</v>
      </c>
      <c r="Z36" s="38" t="e">
        <f>IF(ISBLANK($L$33),IF(INDEX([0]!Approver,ROW()-2)=0,"",INDEX([0]!Approver,ROW()-2)),IF(ISNA(MATCH(ROW()-3,ApproverIndexFinal,FALSE)),"",INDEX(ApproverIndex1,MATCH(ROW()-3,ApproverIndexFinal,FALSE))))</f>
        <v>#REF!</v>
      </c>
      <c r="AB36" s="17">
        <f t="shared" si="36"/>
        <v>33</v>
      </c>
      <c r="AC36" s="39" t="str">
        <f ca="1">IF(AC$2="","",IF(ISNA(MATCH(ApproverIndex,INDIRECT("Approvers!"&amp;AC$2),FALSE)),"",INDEX([0]!Approver,MATCH(ApproverIndex,INDIRECT("Approvers!"&amp;AC$2),FALSE))))</f>
        <v/>
      </c>
      <c r="AD36" s="39" t="str">
        <f ca="1">IF(AD$2="","",IF(ISNA(MATCH(ApproverIndex,INDIRECT("Approvers!"&amp;AD$2),FALSE)),"",INDEX([0]!Approver,MATCH(ApproverIndex,INDIRECT("Approvers!"&amp;AD$2),FALSE))))</f>
        <v/>
      </c>
      <c r="AE36" s="39" t="str">
        <f ca="1">IF(AE$2="","",IF(ISNA(MATCH(ApproverIndex,INDIRECT("Approvers!"&amp;AE$2),FALSE)),"",INDEX([0]!Approver,MATCH(ApproverIndex,INDIRECT("Approvers!"&amp;AE$2),FALSE))))</f>
        <v/>
      </c>
      <c r="AF36" s="39" t="str">
        <f ca="1">IF(AF$2="","",IF(ISNA(MATCH(ApproverIndex,INDIRECT("Approvers!"&amp;AF$2),FALSE)),"",INDEX([0]!Approver,MATCH(ApproverIndex,INDIRECT("Approvers!"&amp;AF$2),FALSE))))</f>
        <v/>
      </c>
      <c r="AG36" s="39" t="str">
        <f ca="1">IF(AG$2="","",IF(ISNA(MATCH(ApproverIndex,INDIRECT("Approvers!"&amp;AG$2),FALSE)),"",INDEX([0]!Approver,MATCH(ApproverIndex,INDIRECT("Approvers!"&amp;AG$2),FALSE))))</f>
        <v/>
      </c>
      <c r="AH36" s="39" t="str">
        <f ca="1">IF(AH$2="","",IF(ISNA(MATCH(ApproverIndex,INDIRECT("Approvers!"&amp;AH$2),FALSE)),"",INDEX([0]!Approver,MATCH(ApproverIndex,INDIRECT("Approvers!"&amp;AH$2),FALSE))))</f>
        <v/>
      </c>
      <c r="AI36" s="39" t="str">
        <f ca="1">IF(AI$2="","",IF(ISNA(MATCH(ApproverIndex,INDIRECT("Approvers!"&amp;AI$2),FALSE)),"",INDEX([0]!Approver,MATCH(ApproverIndex,INDIRECT("Approvers!"&amp;AI$2),FALSE))))</f>
        <v/>
      </c>
      <c r="AJ36" s="39" t="str">
        <f ca="1">IF(AJ$2="","",IF(ISNA(MATCH(ApproverIndex,INDIRECT("Approvers!"&amp;AJ$2),FALSE)),"",INDEX([0]!Approver,MATCH(ApproverIndex,INDIRECT("Approvers!"&amp;AJ$2),FALSE))))</f>
        <v/>
      </c>
      <c r="AK36" s="39" t="str">
        <f ca="1">IF(AK$2="","",IF(ISNA(MATCH(ApproverIndex,INDIRECT("Approvers!"&amp;AK$2),FALSE)),"",INDEX([0]!Approver,MATCH(ApproverIndex,INDIRECT("Approvers!"&amp;AK$2),FALSE))))</f>
        <v/>
      </c>
      <c r="AL36" s="39" t="str">
        <f ca="1">IF(AL$2="","",IF(ISNA(MATCH(ApproverIndex,INDIRECT("Approvers!"&amp;AL$2),FALSE)),"",INDEX([0]!Approver,MATCH(ApproverIndex,INDIRECT("Approvers!"&amp;AL$2),FALSE))))</f>
        <v/>
      </c>
      <c r="AM36" s="39" t="str">
        <f ca="1">IF(AM$2="","",IF(ISNA(MATCH(ApproverIndex,INDIRECT("Approvers!"&amp;AM$2),FALSE)),"",INDEX([0]!Approver,MATCH(ApproverIndex,INDIRECT("Approvers!"&amp;AM$2),FALSE))))</f>
        <v/>
      </c>
      <c r="AN36" s="39" t="str">
        <f ca="1">IF(AN$2="","",IF(ISNA(MATCH(ApproverIndex,INDIRECT("Approvers!"&amp;AN$2),FALSE)),"",INDEX([0]!Approver,MATCH(ApproverIndex,INDIRECT("Approvers!"&amp;AN$2),FALSE))))</f>
        <v/>
      </c>
      <c r="AO36" s="39" t="str">
        <f ca="1">IF(AO$2="","",IF(ISNA(MATCH(ApproverIndex,INDIRECT("Approvers!"&amp;AO$2),FALSE)),"",INDEX([0]!Approver,MATCH(ApproverIndex,INDIRECT("Approvers!"&amp;AO$2),FALSE))))</f>
        <v/>
      </c>
      <c r="AP36" s="39" t="str">
        <f ca="1">IF(AP$2="","",IF(ISNA(MATCH(ApproverIndex,INDIRECT("Approvers!"&amp;AP$2),FALSE)),"",INDEX([0]!Approver,MATCH(ApproverIndex,INDIRECT("Approvers!"&amp;AP$2),FALSE))))</f>
        <v/>
      </c>
      <c r="AQ36" s="39" t="str">
        <f ca="1">IF(AQ$2="","",IF(ISNA(MATCH(ApproverIndex,INDIRECT("Approvers!"&amp;AQ$2),FALSE)),"",INDEX([0]!Approver,MATCH(ApproverIndex,INDIRECT("Approvers!"&amp;AQ$2),FALSE))))</f>
        <v/>
      </c>
      <c r="AR36" s="39" t="str">
        <f ca="1">IF(AR$2="","",IF(ISNA(MATCH(ApproverIndex,INDIRECT("Approvers!"&amp;AR$2),FALSE)),"",INDEX([0]!Approver,MATCH(ApproverIndex,INDIRECT("Approvers!"&amp;AR$2),FALSE))))</f>
        <v/>
      </c>
      <c r="AS36" s="17" t="str">
        <f t="shared" si="19"/>
        <v/>
      </c>
      <c r="AT36" s="17" t="str">
        <f t="shared" si="20"/>
        <v/>
      </c>
      <c r="AU36" s="17" t="str">
        <f t="shared" ca="1" si="21"/>
        <v/>
      </c>
      <c r="AV36" s="17" t="str">
        <f t="shared" ca="1" si="22"/>
        <v/>
      </c>
      <c r="AW36" s="17" t="str">
        <f t="shared" ca="1" si="23"/>
        <v/>
      </c>
      <c r="AX36" s="17" t="str">
        <f t="shared" ca="1" si="24"/>
        <v/>
      </c>
      <c r="AY36" s="17" t="str">
        <f t="shared" ca="1" si="25"/>
        <v/>
      </c>
      <c r="AZ36" s="17" t="str">
        <f t="shared" ca="1" si="26"/>
        <v/>
      </c>
      <c r="BA36" s="17" t="str">
        <f t="shared" ca="1" si="27"/>
        <v/>
      </c>
      <c r="BB36" s="17" t="str">
        <f t="shared" ca="1" si="28"/>
        <v/>
      </c>
      <c r="BC36" s="17" t="str">
        <f t="shared" ca="1" si="29"/>
        <v/>
      </c>
      <c r="BD36" s="17" t="str">
        <f t="shared" ca="1" si="30"/>
        <v/>
      </c>
      <c r="BE36" s="17" t="str">
        <f t="shared" ca="1" si="31"/>
        <v/>
      </c>
      <c r="BF36" s="17" t="str">
        <f t="shared" ca="1" si="32"/>
        <v/>
      </c>
      <c r="BG36" s="17" t="str">
        <f t="shared" ca="1" si="33"/>
        <v/>
      </c>
      <c r="BH36" s="17" t="str">
        <f t="shared" ca="1" si="34"/>
        <v/>
      </c>
      <c r="BI36" s="17" t="str">
        <f t="shared" ca="1" si="35"/>
        <v/>
      </c>
      <c r="CC36" s="38" t="str">
        <f>IF(ISERR([0]!CostCentres),"",[0]!CostCentres)</f>
        <v/>
      </c>
    </row>
    <row r="37" spans="1:81" x14ac:dyDescent="0.3">
      <c r="A37" s="23"/>
      <c r="B37" s="23">
        <f t="shared" si="38"/>
        <v>5</v>
      </c>
      <c r="C37" s="22"/>
      <c r="D37" s="5"/>
      <c r="E37" s="46" t="str">
        <f t="shared" si="37"/>
        <v/>
      </c>
      <c r="F37" s="7"/>
      <c r="G37" s="7"/>
      <c r="H37" s="8"/>
      <c r="I37" s="8"/>
      <c r="J37" s="8"/>
      <c r="K37" s="13"/>
      <c r="L37" s="13"/>
      <c r="M37" s="13"/>
      <c r="N37" s="14"/>
      <c r="O37" s="24"/>
      <c r="X37" s="17">
        <v>5</v>
      </c>
      <c r="Y37" s="17" t="s">
        <v>20</v>
      </c>
      <c r="Z37" s="38" t="e">
        <f>IF(ISBLANK($L$33),IF(INDEX([0]!Approver,ROW()-2)=0,"",INDEX([0]!Approver,ROW()-2)),IF(ISNA(MATCH(ROW()-3,ApproverIndexFinal,FALSE)),"",INDEX(ApproverIndex1,MATCH(ROW()-3,ApproverIndexFinal,FALSE))))</f>
        <v>#REF!</v>
      </c>
      <c r="AB37" s="17">
        <f t="shared" si="36"/>
        <v>34</v>
      </c>
      <c r="AC37" s="39" t="str">
        <f ca="1">IF(AC$2="","",IF(ISNA(MATCH(ApproverIndex,INDIRECT("Approvers!"&amp;AC$2),FALSE)),"",INDEX([0]!Approver,MATCH(ApproverIndex,INDIRECT("Approvers!"&amp;AC$2),FALSE))))</f>
        <v/>
      </c>
      <c r="AD37" s="39" t="str">
        <f ca="1">IF(AD$2="","",IF(ISNA(MATCH(ApproverIndex,INDIRECT("Approvers!"&amp;AD$2),FALSE)),"",INDEX([0]!Approver,MATCH(ApproverIndex,INDIRECT("Approvers!"&amp;AD$2),FALSE))))</f>
        <v/>
      </c>
      <c r="AE37" s="39" t="str">
        <f ca="1">IF(AE$2="","",IF(ISNA(MATCH(ApproverIndex,INDIRECT("Approvers!"&amp;AE$2),FALSE)),"",INDEX([0]!Approver,MATCH(ApproverIndex,INDIRECT("Approvers!"&amp;AE$2),FALSE))))</f>
        <v/>
      </c>
      <c r="AF37" s="39" t="str">
        <f ca="1">IF(AF$2="","",IF(ISNA(MATCH(ApproverIndex,INDIRECT("Approvers!"&amp;AF$2),FALSE)),"",INDEX([0]!Approver,MATCH(ApproverIndex,INDIRECT("Approvers!"&amp;AF$2),FALSE))))</f>
        <v/>
      </c>
      <c r="AG37" s="39" t="str">
        <f ca="1">IF(AG$2="","",IF(ISNA(MATCH(ApproverIndex,INDIRECT("Approvers!"&amp;AG$2),FALSE)),"",INDEX([0]!Approver,MATCH(ApproverIndex,INDIRECT("Approvers!"&amp;AG$2),FALSE))))</f>
        <v/>
      </c>
      <c r="AH37" s="39" t="str">
        <f ca="1">IF(AH$2="","",IF(ISNA(MATCH(ApproverIndex,INDIRECT("Approvers!"&amp;AH$2),FALSE)),"",INDEX([0]!Approver,MATCH(ApproverIndex,INDIRECT("Approvers!"&amp;AH$2),FALSE))))</f>
        <v/>
      </c>
      <c r="AI37" s="39" t="str">
        <f ca="1">IF(AI$2="","",IF(ISNA(MATCH(ApproverIndex,INDIRECT("Approvers!"&amp;AI$2),FALSE)),"",INDEX([0]!Approver,MATCH(ApproverIndex,INDIRECT("Approvers!"&amp;AI$2),FALSE))))</f>
        <v/>
      </c>
      <c r="AJ37" s="39" t="str">
        <f ca="1">IF(AJ$2="","",IF(ISNA(MATCH(ApproverIndex,INDIRECT("Approvers!"&amp;AJ$2),FALSE)),"",INDEX([0]!Approver,MATCH(ApproverIndex,INDIRECT("Approvers!"&amp;AJ$2),FALSE))))</f>
        <v/>
      </c>
      <c r="AK37" s="39" t="str">
        <f ca="1">IF(AK$2="","",IF(ISNA(MATCH(ApproverIndex,INDIRECT("Approvers!"&amp;AK$2),FALSE)),"",INDEX([0]!Approver,MATCH(ApproverIndex,INDIRECT("Approvers!"&amp;AK$2),FALSE))))</f>
        <v/>
      </c>
      <c r="AL37" s="39" t="str">
        <f ca="1">IF(AL$2="","",IF(ISNA(MATCH(ApproverIndex,INDIRECT("Approvers!"&amp;AL$2),FALSE)),"",INDEX([0]!Approver,MATCH(ApproverIndex,INDIRECT("Approvers!"&amp;AL$2),FALSE))))</f>
        <v/>
      </c>
      <c r="AM37" s="39" t="str">
        <f ca="1">IF(AM$2="","",IF(ISNA(MATCH(ApproverIndex,INDIRECT("Approvers!"&amp;AM$2),FALSE)),"",INDEX([0]!Approver,MATCH(ApproverIndex,INDIRECT("Approvers!"&amp;AM$2),FALSE))))</f>
        <v/>
      </c>
      <c r="AN37" s="39" t="str">
        <f ca="1">IF(AN$2="","",IF(ISNA(MATCH(ApproverIndex,INDIRECT("Approvers!"&amp;AN$2),FALSE)),"",INDEX([0]!Approver,MATCH(ApproverIndex,INDIRECT("Approvers!"&amp;AN$2),FALSE))))</f>
        <v/>
      </c>
      <c r="AO37" s="39" t="str">
        <f ca="1">IF(AO$2="","",IF(ISNA(MATCH(ApproverIndex,INDIRECT("Approvers!"&amp;AO$2),FALSE)),"",INDEX([0]!Approver,MATCH(ApproverIndex,INDIRECT("Approvers!"&amp;AO$2),FALSE))))</f>
        <v/>
      </c>
      <c r="AP37" s="39" t="str">
        <f ca="1">IF(AP$2="","",IF(ISNA(MATCH(ApproverIndex,INDIRECT("Approvers!"&amp;AP$2),FALSE)),"",INDEX([0]!Approver,MATCH(ApproverIndex,INDIRECT("Approvers!"&amp;AP$2),FALSE))))</f>
        <v/>
      </c>
      <c r="AQ37" s="39" t="str">
        <f ca="1">IF(AQ$2="","",IF(ISNA(MATCH(ApproverIndex,INDIRECT("Approvers!"&amp;AQ$2),FALSE)),"",INDEX([0]!Approver,MATCH(ApproverIndex,INDIRECT("Approvers!"&amp;AQ$2),FALSE))))</f>
        <v/>
      </c>
      <c r="AR37" s="39" t="str">
        <f ca="1">IF(AR$2="","",IF(ISNA(MATCH(ApproverIndex,INDIRECT("Approvers!"&amp;AR$2),FALSE)),"",INDEX([0]!Approver,MATCH(ApproverIndex,INDIRECT("Approvers!"&amp;AR$2),FALSE))))</f>
        <v/>
      </c>
      <c r="AS37" s="17" t="str">
        <f t="shared" si="19"/>
        <v/>
      </c>
      <c r="AT37" s="17" t="str">
        <f t="shared" si="20"/>
        <v/>
      </c>
      <c r="AU37" s="17" t="str">
        <f t="shared" ca="1" si="21"/>
        <v/>
      </c>
      <c r="AV37" s="17" t="str">
        <f t="shared" ca="1" si="22"/>
        <v/>
      </c>
      <c r="AW37" s="17" t="str">
        <f t="shared" ca="1" si="23"/>
        <v/>
      </c>
      <c r="AX37" s="17" t="str">
        <f t="shared" ca="1" si="24"/>
        <v/>
      </c>
      <c r="AY37" s="17" t="str">
        <f t="shared" ca="1" si="25"/>
        <v/>
      </c>
      <c r="AZ37" s="17" t="str">
        <f t="shared" ca="1" si="26"/>
        <v/>
      </c>
      <c r="BA37" s="17" t="str">
        <f t="shared" ca="1" si="27"/>
        <v/>
      </c>
      <c r="BB37" s="17" t="str">
        <f t="shared" ca="1" si="28"/>
        <v/>
      </c>
      <c r="BC37" s="17" t="str">
        <f t="shared" ca="1" si="29"/>
        <v/>
      </c>
      <c r="BD37" s="17" t="str">
        <f t="shared" ca="1" si="30"/>
        <v/>
      </c>
      <c r="BE37" s="17" t="str">
        <f t="shared" ca="1" si="31"/>
        <v/>
      </c>
      <c r="BF37" s="17" t="str">
        <f t="shared" ca="1" si="32"/>
        <v/>
      </c>
      <c r="BG37" s="17" t="str">
        <f t="shared" ca="1" si="33"/>
        <v/>
      </c>
      <c r="BH37" s="17" t="str">
        <f t="shared" ca="1" si="34"/>
        <v/>
      </c>
      <c r="BI37" s="17" t="str">
        <f t="shared" ca="1" si="35"/>
        <v/>
      </c>
      <c r="CC37" s="38" t="str">
        <f>IF(ISERR([0]!CostCentres),"",[0]!CostCentres)</f>
        <v/>
      </c>
    </row>
    <row r="38" spans="1:81" x14ac:dyDescent="0.3">
      <c r="A38" s="23"/>
      <c r="B38" s="23">
        <f t="shared" si="38"/>
        <v>6</v>
      </c>
      <c r="C38" s="22"/>
      <c r="D38" s="5"/>
      <c r="E38" s="46" t="str">
        <f t="shared" si="37"/>
        <v/>
      </c>
      <c r="F38" s="7"/>
      <c r="G38" s="7"/>
      <c r="H38" s="8"/>
      <c r="I38" s="8"/>
      <c r="J38" s="8"/>
      <c r="K38" s="13"/>
      <c r="L38" s="13"/>
      <c r="M38" s="13"/>
      <c r="N38" s="14"/>
      <c r="O38" s="24"/>
      <c r="X38" s="17">
        <v>6</v>
      </c>
      <c r="Y38" s="17" t="s">
        <v>21</v>
      </c>
      <c r="Z38" s="38" t="e">
        <f>IF(ISBLANK($L$33),IF(INDEX([0]!Approver,ROW()-2)=0,"",INDEX([0]!Approver,ROW()-2)),IF(ISNA(MATCH(ROW()-3,ApproverIndexFinal,FALSE)),"",INDEX(ApproverIndex1,MATCH(ROW()-3,ApproverIndexFinal,FALSE))))</f>
        <v>#REF!</v>
      </c>
      <c r="AB38" s="17">
        <f t="shared" si="36"/>
        <v>35</v>
      </c>
      <c r="AC38" s="39" t="str">
        <f ca="1">IF(AC$2="","",IF(ISNA(MATCH(ApproverIndex,INDIRECT("Approvers!"&amp;AC$2),FALSE)),"",INDEX([0]!Approver,MATCH(ApproverIndex,INDIRECT("Approvers!"&amp;AC$2),FALSE))))</f>
        <v/>
      </c>
      <c r="AD38" s="39" t="str">
        <f ca="1">IF(AD$2="","",IF(ISNA(MATCH(ApproverIndex,INDIRECT("Approvers!"&amp;AD$2),FALSE)),"",INDEX([0]!Approver,MATCH(ApproverIndex,INDIRECT("Approvers!"&amp;AD$2),FALSE))))</f>
        <v/>
      </c>
      <c r="AE38" s="39" t="str">
        <f ca="1">IF(AE$2="","",IF(ISNA(MATCH(ApproverIndex,INDIRECT("Approvers!"&amp;AE$2),FALSE)),"",INDEX([0]!Approver,MATCH(ApproverIndex,INDIRECT("Approvers!"&amp;AE$2),FALSE))))</f>
        <v/>
      </c>
      <c r="AF38" s="39" t="str">
        <f ca="1">IF(AF$2="","",IF(ISNA(MATCH(ApproverIndex,INDIRECT("Approvers!"&amp;AF$2),FALSE)),"",INDEX([0]!Approver,MATCH(ApproverIndex,INDIRECT("Approvers!"&amp;AF$2),FALSE))))</f>
        <v/>
      </c>
      <c r="AG38" s="39" t="str">
        <f ca="1">IF(AG$2="","",IF(ISNA(MATCH(ApproverIndex,INDIRECT("Approvers!"&amp;AG$2),FALSE)),"",INDEX([0]!Approver,MATCH(ApproverIndex,INDIRECT("Approvers!"&amp;AG$2),FALSE))))</f>
        <v/>
      </c>
      <c r="AH38" s="39" t="str">
        <f ca="1">IF(AH$2="","",IF(ISNA(MATCH(ApproverIndex,INDIRECT("Approvers!"&amp;AH$2),FALSE)),"",INDEX([0]!Approver,MATCH(ApproverIndex,INDIRECT("Approvers!"&amp;AH$2),FALSE))))</f>
        <v/>
      </c>
      <c r="AI38" s="39" t="str">
        <f ca="1">IF(AI$2="","",IF(ISNA(MATCH(ApproverIndex,INDIRECT("Approvers!"&amp;AI$2),FALSE)),"",INDEX([0]!Approver,MATCH(ApproverIndex,INDIRECT("Approvers!"&amp;AI$2),FALSE))))</f>
        <v/>
      </c>
      <c r="AJ38" s="39" t="str">
        <f ca="1">IF(AJ$2="","",IF(ISNA(MATCH(ApproverIndex,INDIRECT("Approvers!"&amp;AJ$2),FALSE)),"",INDEX([0]!Approver,MATCH(ApproverIndex,INDIRECT("Approvers!"&amp;AJ$2),FALSE))))</f>
        <v/>
      </c>
      <c r="AK38" s="39" t="str">
        <f ca="1">IF(AK$2="","",IF(ISNA(MATCH(ApproverIndex,INDIRECT("Approvers!"&amp;AK$2),FALSE)),"",INDEX([0]!Approver,MATCH(ApproverIndex,INDIRECT("Approvers!"&amp;AK$2),FALSE))))</f>
        <v/>
      </c>
      <c r="AL38" s="39" t="str">
        <f ca="1">IF(AL$2="","",IF(ISNA(MATCH(ApproverIndex,INDIRECT("Approvers!"&amp;AL$2),FALSE)),"",INDEX([0]!Approver,MATCH(ApproverIndex,INDIRECT("Approvers!"&amp;AL$2),FALSE))))</f>
        <v/>
      </c>
      <c r="AM38" s="39" t="str">
        <f ca="1">IF(AM$2="","",IF(ISNA(MATCH(ApproverIndex,INDIRECT("Approvers!"&amp;AM$2),FALSE)),"",INDEX([0]!Approver,MATCH(ApproverIndex,INDIRECT("Approvers!"&amp;AM$2),FALSE))))</f>
        <v/>
      </c>
      <c r="AN38" s="39" t="str">
        <f ca="1">IF(AN$2="","",IF(ISNA(MATCH(ApproverIndex,INDIRECT("Approvers!"&amp;AN$2),FALSE)),"",INDEX([0]!Approver,MATCH(ApproverIndex,INDIRECT("Approvers!"&amp;AN$2),FALSE))))</f>
        <v/>
      </c>
      <c r="AO38" s="39" t="str">
        <f ca="1">IF(AO$2="","",IF(ISNA(MATCH(ApproverIndex,INDIRECT("Approvers!"&amp;AO$2),FALSE)),"",INDEX([0]!Approver,MATCH(ApproverIndex,INDIRECT("Approvers!"&amp;AO$2),FALSE))))</f>
        <v/>
      </c>
      <c r="AP38" s="39" t="str">
        <f ca="1">IF(AP$2="","",IF(ISNA(MATCH(ApproverIndex,INDIRECT("Approvers!"&amp;AP$2),FALSE)),"",INDEX([0]!Approver,MATCH(ApproverIndex,INDIRECT("Approvers!"&amp;AP$2),FALSE))))</f>
        <v/>
      </c>
      <c r="AQ38" s="39" t="str">
        <f ca="1">IF(AQ$2="","",IF(ISNA(MATCH(ApproverIndex,INDIRECT("Approvers!"&amp;AQ$2),FALSE)),"",INDEX([0]!Approver,MATCH(ApproverIndex,INDIRECT("Approvers!"&amp;AQ$2),FALSE))))</f>
        <v/>
      </c>
      <c r="AR38" s="39" t="str">
        <f ca="1">IF(AR$2="","",IF(ISNA(MATCH(ApproverIndex,INDIRECT("Approvers!"&amp;AR$2),FALSE)),"",INDEX([0]!Approver,MATCH(ApproverIndex,INDIRECT("Approvers!"&amp;AR$2),FALSE))))</f>
        <v/>
      </c>
      <c r="AS38" s="17" t="str">
        <f t="shared" si="19"/>
        <v/>
      </c>
      <c r="AT38" s="17" t="str">
        <f t="shared" si="20"/>
        <v/>
      </c>
      <c r="AU38" s="17" t="str">
        <f t="shared" ca="1" si="21"/>
        <v/>
      </c>
      <c r="AV38" s="17" t="str">
        <f t="shared" ca="1" si="22"/>
        <v/>
      </c>
      <c r="AW38" s="17" t="str">
        <f t="shared" ca="1" si="23"/>
        <v/>
      </c>
      <c r="AX38" s="17" t="str">
        <f t="shared" ca="1" si="24"/>
        <v/>
      </c>
      <c r="AY38" s="17" t="str">
        <f t="shared" ca="1" si="25"/>
        <v/>
      </c>
      <c r="AZ38" s="17" t="str">
        <f t="shared" ca="1" si="26"/>
        <v/>
      </c>
      <c r="BA38" s="17" t="str">
        <f t="shared" ca="1" si="27"/>
        <v/>
      </c>
      <c r="BB38" s="17" t="str">
        <f t="shared" ca="1" si="28"/>
        <v/>
      </c>
      <c r="BC38" s="17" t="str">
        <f t="shared" ca="1" si="29"/>
        <v/>
      </c>
      <c r="BD38" s="17" t="str">
        <f t="shared" ca="1" si="30"/>
        <v/>
      </c>
      <c r="BE38" s="17" t="str">
        <f t="shared" ca="1" si="31"/>
        <v/>
      </c>
      <c r="BF38" s="17" t="str">
        <f t="shared" ca="1" si="32"/>
        <v/>
      </c>
      <c r="BG38" s="17" t="str">
        <f t="shared" ca="1" si="33"/>
        <v/>
      </c>
      <c r="BH38" s="17" t="str">
        <f t="shared" ca="1" si="34"/>
        <v/>
      </c>
      <c r="BI38" s="17" t="str">
        <f t="shared" ca="1" si="35"/>
        <v/>
      </c>
      <c r="CC38" s="38" t="str">
        <f>IF(ISERR([0]!CostCentres),"",[0]!CostCentres)</f>
        <v/>
      </c>
    </row>
    <row r="39" spans="1:81" x14ac:dyDescent="0.3">
      <c r="A39" s="23"/>
      <c r="B39" s="23">
        <f t="shared" si="38"/>
        <v>7</v>
      </c>
      <c r="C39" s="22"/>
      <c r="D39" s="5"/>
      <c r="E39" s="46" t="str">
        <f t="shared" si="37"/>
        <v/>
      </c>
      <c r="F39" s="7"/>
      <c r="G39" s="7"/>
      <c r="H39" s="8"/>
      <c r="I39" s="8"/>
      <c r="J39" s="8"/>
      <c r="K39" s="13"/>
      <c r="L39" s="13"/>
      <c r="M39" s="13"/>
      <c r="N39" s="14"/>
      <c r="O39" s="24"/>
      <c r="X39" s="17">
        <v>7</v>
      </c>
      <c r="Y39" s="17" t="s">
        <v>22</v>
      </c>
      <c r="Z39" s="38" t="e">
        <f>IF(ISBLANK($L$33),IF(INDEX([0]!Approver,ROW()-2)=0,"",INDEX([0]!Approver,ROW()-2)),IF(ISNA(MATCH(ROW()-3,ApproverIndexFinal,FALSE)),"",INDEX(ApproverIndex1,MATCH(ROW()-3,ApproverIndexFinal,FALSE))))</f>
        <v>#REF!</v>
      </c>
      <c r="AB39" s="17">
        <f t="shared" si="36"/>
        <v>36</v>
      </c>
      <c r="AC39" s="39" t="str">
        <f ca="1">IF(AC$2="","",IF(ISNA(MATCH(ApproverIndex,INDIRECT("Approvers!"&amp;AC$2),FALSE)),"",INDEX([0]!Approver,MATCH(ApproverIndex,INDIRECT("Approvers!"&amp;AC$2),FALSE))))</f>
        <v/>
      </c>
      <c r="AD39" s="39" t="str">
        <f ca="1">IF(AD$2="","",IF(ISNA(MATCH(ApproverIndex,INDIRECT("Approvers!"&amp;AD$2),FALSE)),"",INDEX([0]!Approver,MATCH(ApproverIndex,INDIRECT("Approvers!"&amp;AD$2),FALSE))))</f>
        <v/>
      </c>
      <c r="AE39" s="39" t="str">
        <f ca="1">IF(AE$2="","",IF(ISNA(MATCH(ApproverIndex,INDIRECT("Approvers!"&amp;AE$2),FALSE)),"",INDEX([0]!Approver,MATCH(ApproverIndex,INDIRECT("Approvers!"&amp;AE$2),FALSE))))</f>
        <v/>
      </c>
      <c r="AF39" s="39" t="str">
        <f ca="1">IF(AF$2="","",IF(ISNA(MATCH(ApproverIndex,INDIRECT("Approvers!"&amp;AF$2),FALSE)),"",INDEX([0]!Approver,MATCH(ApproverIndex,INDIRECT("Approvers!"&amp;AF$2),FALSE))))</f>
        <v/>
      </c>
      <c r="AG39" s="39" t="str">
        <f ca="1">IF(AG$2="","",IF(ISNA(MATCH(ApproverIndex,INDIRECT("Approvers!"&amp;AG$2),FALSE)),"",INDEX([0]!Approver,MATCH(ApproverIndex,INDIRECT("Approvers!"&amp;AG$2),FALSE))))</f>
        <v/>
      </c>
      <c r="AH39" s="39" t="str">
        <f ca="1">IF(AH$2="","",IF(ISNA(MATCH(ApproverIndex,INDIRECT("Approvers!"&amp;AH$2),FALSE)),"",INDEX([0]!Approver,MATCH(ApproverIndex,INDIRECT("Approvers!"&amp;AH$2),FALSE))))</f>
        <v/>
      </c>
      <c r="AI39" s="39" t="str">
        <f ca="1">IF(AI$2="","",IF(ISNA(MATCH(ApproverIndex,INDIRECT("Approvers!"&amp;AI$2),FALSE)),"",INDEX([0]!Approver,MATCH(ApproverIndex,INDIRECT("Approvers!"&amp;AI$2),FALSE))))</f>
        <v/>
      </c>
      <c r="AJ39" s="39" t="str">
        <f ca="1">IF(AJ$2="","",IF(ISNA(MATCH(ApproverIndex,INDIRECT("Approvers!"&amp;AJ$2),FALSE)),"",INDEX([0]!Approver,MATCH(ApproverIndex,INDIRECT("Approvers!"&amp;AJ$2),FALSE))))</f>
        <v/>
      </c>
      <c r="AK39" s="39" t="str">
        <f ca="1">IF(AK$2="","",IF(ISNA(MATCH(ApproverIndex,INDIRECT("Approvers!"&amp;AK$2),FALSE)),"",INDEX([0]!Approver,MATCH(ApproverIndex,INDIRECT("Approvers!"&amp;AK$2),FALSE))))</f>
        <v/>
      </c>
      <c r="AL39" s="39" t="str">
        <f ca="1">IF(AL$2="","",IF(ISNA(MATCH(ApproverIndex,INDIRECT("Approvers!"&amp;AL$2),FALSE)),"",INDEX([0]!Approver,MATCH(ApproverIndex,INDIRECT("Approvers!"&amp;AL$2),FALSE))))</f>
        <v/>
      </c>
      <c r="AM39" s="39" t="str">
        <f ca="1">IF(AM$2="","",IF(ISNA(MATCH(ApproverIndex,INDIRECT("Approvers!"&amp;AM$2),FALSE)),"",INDEX([0]!Approver,MATCH(ApproverIndex,INDIRECT("Approvers!"&amp;AM$2),FALSE))))</f>
        <v/>
      </c>
      <c r="AN39" s="39" t="str">
        <f ca="1">IF(AN$2="","",IF(ISNA(MATCH(ApproverIndex,INDIRECT("Approvers!"&amp;AN$2),FALSE)),"",INDEX([0]!Approver,MATCH(ApproverIndex,INDIRECT("Approvers!"&amp;AN$2),FALSE))))</f>
        <v/>
      </c>
      <c r="AO39" s="39" t="str">
        <f ca="1">IF(AO$2="","",IF(ISNA(MATCH(ApproverIndex,INDIRECT("Approvers!"&amp;AO$2),FALSE)),"",INDEX([0]!Approver,MATCH(ApproverIndex,INDIRECT("Approvers!"&amp;AO$2),FALSE))))</f>
        <v/>
      </c>
      <c r="AP39" s="39" t="str">
        <f ca="1">IF(AP$2="","",IF(ISNA(MATCH(ApproverIndex,INDIRECT("Approvers!"&amp;AP$2),FALSE)),"",INDEX([0]!Approver,MATCH(ApproverIndex,INDIRECT("Approvers!"&amp;AP$2),FALSE))))</f>
        <v/>
      </c>
      <c r="AQ39" s="39" t="str">
        <f ca="1">IF(AQ$2="","",IF(ISNA(MATCH(ApproverIndex,INDIRECT("Approvers!"&amp;AQ$2),FALSE)),"",INDEX([0]!Approver,MATCH(ApproverIndex,INDIRECT("Approvers!"&amp;AQ$2),FALSE))))</f>
        <v/>
      </c>
      <c r="AR39" s="39" t="str">
        <f ca="1">IF(AR$2="","",IF(ISNA(MATCH(ApproverIndex,INDIRECT("Approvers!"&amp;AR$2),FALSE)),"",INDEX([0]!Approver,MATCH(ApproverIndex,INDIRECT("Approvers!"&amp;AR$2),FALSE))))</f>
        <v/>
      </c>
      <c r="AS39" s="17" t="str">
        <f t="shared" si="19"/>
        <v/>
      </c>
      <c r="AT39" s="17" t="str">
        <f t="shared" si="20"/>
        <v/>
      </c>
      <c r="AU39" s="17" t="str">
        <f t="shared" ca="1" si="21"/>
        <v/>
      </c>
      <c r="AV39" s="17" t="str">
        <f t="shared" ca="1" si="22"/>
        <v/>
      </c>
      <c r="AW39" s="17" t="str">
        <f t="shared" ca="1" si="23"/>
        <v/>
      </c>
      <c r="AX39" s="17" t="str">
        <f t="shared" ca="1" si="24"/>
        <v/>
      </c>
      <c r="AY39" s="17" t="str">
        <f t="shared" ca="1" si="25"/>
        <v/>
      </c>
      <c r="AZ39" s="17" t="str">
        <f t="shared" ca="1" si="26"/>
        <v/>
      </c>
      <c r="BA39" s="17" t="str">
        <f t="shared" ca="1" si="27"/>
        <v/>
      </c>
      <c r="BB39" s="17" t="str">
        <f t="shared" ca="1" si="28"/>
        <v/>
      </c>
      <c r="BC39" s="17" t="str">
        <f t="shared" ca="1" si="29"/>
        <v/>
      </c>
      <c r="BD39" s="17" t="str">
        <f t="shared" ca="1" si="30"/>
        <v/>
      </c>
      <c r="BE39" s="17" t="str">
        <f t="shared" ca="1" si="31"/>
        <v/>
      </c>
      <c r="BF39" s="17" t="str">
        <f t="shared" ca="1" si="32"/>
        <v/>
      </c>
      <c r="BG39" s="17" t="str">
        <f t="shared" ca="1" si="33"/>
        <v/>
      </c>
      <c r="BH39" s="17" t="str">
        <f t="shared" ca="1" si="34"/>
        <v/>
      </c>
      <c r="BI39" s="17" t="str">
        <f t="shared" ca="1" si="35"/>
        <v/>
      </c>
      <c r="CC39" s="38" t="str">
        <f>IF(ISERR([0]!CostCentres),"",[0]!CostCentres)</f>
        <v/>
      </c>
    </row>
    <row r="40" spans="1:81" x14ac:dyDescent="0.3">
      <c r="A40" s="23"/>
      <c r="B40" s="23">
        <f t="shared" si="38"/>
        <v>8</v>
      </c>
      <c r="C40" s="22"/>
      <c r="D40" s="5"/>
      <c r="E40" s="46" t="str">
        <f t="shared" si="37"/>
        <v/>
      </c>
      <c r="F40" s="7"/>
      <c r="G40" s="7"/>
      <c r="H40" s="8"/>
      <c r="I40" s="8"/>
      <c r="J40" s="8"/>
      <c r="K40" s="13"/>
      <c r="L40" s="13"/>
      <c r="M40" s="13"/>
      <c r="N40" s="14"/>
      <c r="O40" s="24"/>
      <c r="Z40" s="38" t="e">
        <f>IF(ISBLANK($L$33),IF(INDEX([0]!Approver,ROW()-2)=0,"",INDEX([0]!Approver,ROW()-2)),IF(ISNA(MATCH(ROW()-3,ApproverIndexFinal,FALSE)),"",INDEX(ApproverIndex1,MATCH(ROW()-3,ApproverIndexFinal,FALSE))))</f>
        <v>#REF!</v>
      </c>
      <c r="AB40" s="17">
        <f t="shared" si="36"/>
        <v>37</v>
      </c>
      <c r="AC40" s="39" t="str">
        <f ca="1">IF(AC$2="","",IF(ISNA(MATCH(ApproverIndex,INDIRECT("Approvers!"&amp;AC$2),FALSE)),"",INDEX([0]!Approver,MATCH(ApproverIndex,INDIRECT("Approvers!"&amp;AC$2),FALSE))))</f>
        <v/>
      </c>
      <c r="AD40" s="39" t="str">
        <f ca="1">IF(AD$2="","",IF(ISNA(MATCH(ApproverIndex,INDIRECT("Approvers!"&amp;AD$2),FALSE)),"",INDEX([0]!Approver,MATCH(ApproverIndex,INDIRECT("Approvers!"&amp;AD$2),FALSE))))</f>
        <v/>
      </c>
      <c r="AE40" s="39" t="str">
        <f ca="1">IF(AE$2="","",IF(ISNA(MATCH(ApproverIndex,INDIRECT("Approvers!"&amp;AE$2),FALSE)),"",INDEX([0]!Approver,MATCH(ApproverIndex,INDIRECT("Approvers!"&amp;AE$2),FALSE))))</f>
        <v/>
      </c>
      <c r="AF40" s="39" t="str">
        <f ca="1">IF(AF$2="","",IF(ISNA(MATCH(ApproverIndex,INDIRECT("Approvers!"&amp;AF$2),FALSE)),"",INDEX([0]!Approver,MATCH(ApproverIndex,INDIRECT("Approvers!"&amp;AF$2),FALSE))))</f>
        <v/>
      </c>
      <c r="AG40" s="39" t="str">
        <f ca="1">IF(AG$2="","",IF(ISNA(MATCH(ApproverIndex,INDIRECT("Approvers!"&amp;AG$2),FALSE)),"",INDEX([0]!Approver,MATCH(ApproverIndex,INDIRECT("Approvers!"&amp;AG$2),FALSE))))</f>
        <v/>
      </c>
      <c r="AH40" s="39" t="str">
        <f ca="1">IF(AH$2="","",IF(ISNA(MATCH(ApproverIndex,INDIRECT("Approvers!"&amp;AH$2),FALSE)),"",INDEX([0]!Approver,MATCH(ApproverIndex,INDIRECT("Approvers!"&amp;AH$2),FALSE))))</f>
        <v/>
      </c>
      <c r="AI40" s="39" t="str">
        <f ca="1">IF(AI$2="","",IF(ISNA(MATCH(ApproverIndex,INDIRECT("Approvers!"&amp;AI$2),FALSE)),"",INDEX([0]!Approver,MATCH(ApproverIndex,INDIRECT("Approvers!"&amp;AI$2),FALSE))))</f>
        <v/>
      </c>
      <c r="AJ40" s="39" t="str">
        <f ca="1">IF(AJ$2="","",IF(ISNA(MATCH(ApproverIndex,INDIRECT("Approvers!"&amp;AJ$2),FALSE)),"",INDEX([0]!Approver,MATCH(ApproverIndex,INDIRECT("Approvers!"&amp;AJ$2),FALSE))))</f>
        <v/>
      </c>
      <c r="AK40" s="39" t="str">
        <f ca="1">IF(AK$2="","",IF(ISNA(MATCH(ApproverIndex,INDIRECT("Approvers!"&amp;AK$2),FALSE)),"",INDEX([0]!Approver,MATCH(ApproverIndex,INDIRECT("Approvers!"&amp;AK$2),FALSE))))</f>
        <v/>
      </c>
      <c r="AL40" s="39" t="str">
        <f ca="1">IF(AL$2="","",IF(ISNA(MATCH(ApproverIndex,INDIRECT("Approvers!"&amp;AL$2),FALSE)),"",INDEX([0]!Approver,MATCH(ApproverIndex,INDIRECT("Approvers!"&amp;AL$2),FALSE))))</f>
        <v/>
      </c>
      <c r="AM40" s="39" t="str">
        <f ca="1">IF(AM$2="","",IF(ISNA(MATCH(ApproverIndex,INDIRECT("Approvers!"&amp;AM$2),FALSE)),"",INDEX([0]!Approver,MATCH(ApproverIndex,INDIRECT("Approvers!"&amp;AM$2),FALSE))))</f>
        <v/>
      </c>
      <c r="AN40" s="39" t="str">
        <f ca="1">IF(AN$2="","",IF(ISNA(MATCH(ApproverIndex,INDIRECT("Approvers!"&amp;AN$2),FALSE)),"",INDEX([0]!Approver,MATCH(ApproverIndex,INDIRECT("Approvers!"&amp;AN$2),FALSE))))</f>
        <v/>
      </c>
      <c r="AO40" s="39" t="str">
        <f ca="1">IF(AO$2="","",IF(ISNA(MATCH(ApproverIndex,INDIRECT("Approvers!"&amp;AO$2),FALSE)),"",INDEX([0]!Approver,MATCH(ApproverIndex,INDIRECT("Approvers!"&amp;AO$2),FALSE))))</f>
        <v/>
      </c>
      <c r="AP40" s="39" t="str">
        <f ca="1">IF(AP$2="","",IF(ISNA(MATCH(ApproverIndex,INDIRECT("Approvers!"&amp;AP$2),FALSE)),"",INDEX([0]!Approver,MATCH(ApproverIndex,INDIRECT("Approvers!"&amp;AP$2),FALSE))))</f>
        <v/>
      </c>
      <c r="AQ40" s="39" t="str">
        <f ca="1">IF(AQ$2="","",IF(ISNA(MATCH(ApproverIndex,INDIRECT("Approvers!"&amp;AQ$2),FALSE)),"",INDEX([0]!Approver,MATCH(ApproverIndex,INDIRECT("Approvers!"&amp;AQ$2),FALSE))))</f>
        <v/>
      </c>
      <c r="AR40" s="39" t="str">
        <f ca="1">IF(AR$2="","",IF(ISNA(MATCH(ApproverIndex,INDIRECT("Approvers!"&amp;AR$2),FALSE)),"",INDEX([0]!Approver,MATCH(ApproverIndex,INDIRECT("Approvers!"&amp;AR$2),FALSE))))</f>
        <v/>
      </c>
      <c r="AS40" s="17" t="str">
        <f t="shared" si="19"/>
        <v/>
      </c>
      <c r="AT40" s="17" t="str">
        <f t="shared" si="20"/>
        <v/>
      </c>
      <c r="AU40" s="17" t="str">
        <f t="shared" ca="1" si="21"/>
        <v/>
      </c>
      <c r="AV40" s="17" t="str">
        <f t="shared" ca="1" si="22"/>
        <v/>
      </c>
      <c r="AW40" s="17" t="str">
        <f t="shared" ca="1" si="23"/>
        <v/>
      </c>
      <c r="AX40" s="17" t="str">
        <f t="shared" ca="1" si="24"/>
        <v/>
      </c>
      <c r="AY40" s="17" t="str">
        <f t="shared" ca="1" si="25"/>
        <v/>
      </c>
      <c r="AZ40" s="17" t="str">
        <f t="shared" ca="1" si="26"/>
        <v/>
      </c>
      <c r="BA40" s="17" t="str">
        <f t="shared" ca="1" si="27"/>
        <v/>
      </c>
      <c r="BB40" s="17" t="str">
        <f t="shared" ca="1" si="28"/>
        <v/>
      </c>
      <c r="BC40" s="17" t="str">
        <f t="shared" ca="1" si="29"/>
        <v/>
      </c>
      <c r="BD40" s="17" t="str">
        <f t="shared" ca="1" si="30"/>
        <v/>
      </c>
      <c r="BE40" s="17" t="str">
        <f t="shared" ca="1" si="31"/>
        <v/>
      </c>
      <c r="BF40" s="17" t="str">
        <f t="shared" ca="1" si="32"/>
        <v/>
      </c>
      <c r="BG40" s="17" t="str">
        <f t="shared" ca="1" si="33"/>
        <v/>
      </c>
      <c r="BH40" s="17" t="str">
        <f t="shared" ca="1" si="34"/>
        <v/>
      </c>
      <c r="BI40" s="17" t="str">
        <f t="shared" ca="1" si="35"/>
        <v/>
      </c>
      <c r="CC40" s="38" t="str">
        <f>IF(ISERR([0]!CostCentres),"",[0]!CostCentres)</f>
        <v/>
      </c>
    </row>
    <row r="41" spans="1:81" x14ac:dyDescent="0.3">
      <c r="A41" s="23"/>
      <c r="B41" s="23">
        <f t="shared" si="38"/>
        <v>9</v>
      </c>
      <c r="C41" s="22"/>
      <c r="D41" s="5"/>
      <c r="E41" s="46" t="str">
        <f t="shared" si="37"/>
        <v/>
      </c>
      <c r="F41" s="7"/>
      <c r="G41" s="7"/>
      <c r="H41" s="8"/>
      <c r="I41" s="8"/>
      <c r="J41" s="8"/>
      <c r="K41" s="13"/>
      <c r="L41" s="13"/>
      <c r="M41" s="13"/>
      <c r="N41" s="14"/>
      <c r="O41" s="24"/>
      <c r="Z41" s="38" t="e">
        <f>IF(ISBLANK($L$33),IF(INDEX([0]!Approver,ROW()-2)=0,"",INDEX([0]!Approver,ROW()-2)),IF(ISNA(MATCH(ROW()-3,ApproverIndexFinal,FALSE)),"",INDEX(ApproverIndex1,MATCH(ROW()-3,ApproverIndexFinal,FALSE))))</f>
        <v>#REF!</v>
      </c>
      <c r="AB41" s="17">
        <f t="shared" si="36"/>
        <v>38</v>
      </c>
      <c r="AC41" s="39" t="str">
        <f ca="1">IF(AC$2="","",IF(ISNA(MATCH(ApproverIndex,INDIRECT("Approvers!"&amp;AC$2),FALSE)),"",INDEX([0]!Approver,MATCH(ApproverIndex,INDIRECT("Approvers!"&amp;AC$2),FALSE))))</f>
        <v/>
      </c>
      <c r="AD41" s="39" t="str">
        <f ca="1">IF(AD$2="","",IF(ISNA(MATCH(ApproverIndex,INDIRECT("Approvers!"&amp;AD$2),FALSE)),"",INDEX([0]!Approver,MATCH(ApproverIndex,INDIRECT("Approvers!"&amp;AD$2),FALSE))))</f>
        <v/>
      </c>
      <c r="AE41" s="39" t="str">
        <f ca="1">IF(AE$2="","",IF(ISNA(MATCH(ApproverIndex,INDIRECT("Approvers!"&amp;AE$2),FALSE)),"",INDEX([0]!Approver,MATCH(ApproverIndex,INDIRECT("Approvers!"&amp;AE$2),FALSE))))</f>
        <v/>
      </c>
      <c r="AF41" s="39" t="str">
        <f ca="1">IF(AF$2="","",IF(ISNA(MATCH(ApproverIndex,INDIRECT("Approvers!"&amp;AF$2),FALSE)),"",INDEX([0]!Approver,MATCH(ApproverIndex,INDIRECT("Approvers!"&amp;AF$2),FALSE))))</f>
        <v/>
      </c>
      <c r="AG41" s="39" t="str">
        <f ca="1">IF(AG$2="","",IF(ISNA(MATCH(ApproverIndex,INDIRECT("Approvers!"&amp;AG$2),FALSE)),"",INDEX([0]!Approver,MATCH(ApproverIndex,INDIRECT("Approvers!"&amp;AG$2),FALSE))))</f>
        <v/>
      </c>
      <c r="AH41" s="39" t="str">
        <f ca="1">IF(AH$2="","",IF(ISNA(MATCH(ApproverIndex,INDIRECT("Approvers!"&amp;AH$2),FALSE)),"",INDEX([0]!Approver,MATCH(ApproverIndex,INDIRECT("Approvers!"&amp;AH$2),FALSE))))</f>
        <v/>
      </c>
      <c r="AI41" s="39" t="str">
        <f ca="1">IF(AI$2="","",IF(ISNA(MATCH(ApproverIndex,INDIRECT("Approvers!"&amp;AI$2),FALSE)),"",INDEX([0]!Approver,MATCH(ApproverIndex,INDIRECT("Approvers!"&amp;AI$2),FALSE))))</f>
        <v/>
      </c>
      <c r="AJ41" s="39" t="str">
        <f ca="1">IF(AJ$2="","",IF(ISNA(MATCH(ApproverIndex,INDIRECT("Approvers!"&amp;AJ$2),FALSE)),"",INDEX([0]!Approver,MATCH(ApproverIndex,INDIRECT("Approvers!"&amp;AJ$2),FALSE))))</f>
        <v/>
      </c>
      <c r="AK41" s="39" t="str">
        <f ca="1">IF(AK$2="","",IF(ISNA(MATCH(ApproverIndex,INDIRECT("Approvers!"&amp;AK$2),FALSE)),"",INDEX([0]!Approver,MATCH(ApproverIndex,INDIRECT("Approvers!"&amp;AK$2),FALSE))))</f>
        <v/>
      </c>
      <c r="AL41" s="39" t="str">
        <f ca="1">IF(AL$2="","",IF(ISNA(MATCH(ApproverIndex,INDIRECT("Approvers!"&amp;AL$2),FALSE)),"",INDEX([0]!Approver,MATCH(ApproverIndex,INDIRECT("Approvers!"&amp;AL$2),FALSE))))</f>
        <v/>
      </c>
      <c r="AM41" s="39" t="str">
        <f ca="1">IF(AM$2="","",IF(ISNA(MATCH(ApproverIndex,INDIRECT("Approvers!"&amp;AM$2),FALSE)),"",INDEX([0]!Approver,MATCH(ApproverIndex,INDIRECT("Approvers!"&amp;AM$2),FALSE))))</f>
        <v/>
      </c>
      <c r="AN41" s="39" t="str">
        <f ca="1">IF(AN$2="","",IF(ISNA(MATCH(ApproverIndex,INDIRECT("Approvers!"&amp;AN$2),FALSE)),"",INDEX([0]!Approver,MATCH(ApproverIndex,INDIRECT("Approvers!"&amp;AN$2),FALSE))))</f>
        <v/>
      </c>
      <c r="AO41" s="39" t="str">
        <f ca="1">IF(AO$2="","",IF(ISNA(MATCH(ApproverIndex,INDIRECT("Approvers!"&amp;AO$2),FALSE)),"",INDEX([0]!Approver,MATCH(ApproverIndex,INDIRECT("Approvers!"&amp;AO$2),FALSE))))</f>
        <v/>
      </c>
      <c r="AP41" s="39" t="str">
        <f ca="1">IF(AP$2="","",IF(ISNA(MATCH(ApproverIndex,INDIRECT("Approvers!"&amp;AP$2),FALSE)),"",INDEX([0]!Approver,MATCH(ApproverIndex,INDIRECT("Approvers!"&amp;AP$2),FALSE))))</f>
        <v/>
      </c>
      <c r="AQ41" s="39" t="str">
        <f ca="1">IF(AQ$2="","",IF(ISNA(MATCH(ApproverIndex,INDIRECT("Approvers!"&amp;AQ$2),FALSE)),"",INDEX([0]!Approver,MATCH(ApproverIndex,INDIRECT("Approvers!"&amp;AQ$2),FALSE))))</f>
        <v/>
      </c>
      <c r="AR41" s="39" t="str">
        <f ca="1">IF(AR$2="","",IF(ISNA(MATCH(ApproverIndex,INDIRECT("Approvers!"&amp;AR$2),FALSE)),"",INDEX([0]!Approver,MATCH(ApproverIndex,INDIRECT("Approvers!"&amp;AR$2),FALSE))))</f>
        <v/>
      </c>
      <c r="AS41" s="17" t="str">
        <f t="shared" si="19"/>
        <v/>
      </c>
      <c r="AT41" s="17" t="str">
        <f t="shared" si="20"/>
        <v/>
      </c>
      <c r="AU41" s="17" t="str">
        <f t="shared" ca="1" si="21"/>
        <v/>
      </c>
      <c r="AV41" s="17" t="str">
        <f t="shared" ca="1" si="22"/>
        <v/>
      </c>
      <c r="AW41" s="17" t="str">
        <f t="shared" ca="1" si="23"/>
        <v/>
      </c>
      <c r="AX41" s="17" t="str">
        <f t="shared" ca="1" si="24"/>
        <v/>
      </c>
      <c r="AY41" s="17" t="str">
        <f t="shared" ca="1" si="25"/>
        <v/>
      </c>
      <c r="AZ41" s="17" t="str">
        <f t="shared" ca="1" si="26"/>
        <v/>
      </c>
      <c r="BA41" s="17" t="str">
        <f t="shared" ca="1" si="27"/>
        <v/>
      </c>
      <c r="BB41" s="17" t="str">
        <f t="shared" ca="1" si="28"/>
        <v/>
      </c>
      <c r="BC41" s="17" t="str">
        <f t="shared" ca="1" si="29"/>
        <v/>
      </c>
      <c r="BD41" s="17" t="str">
        <f t="shared" ca="1" si="30"/>
        <v/>
      </c>
      <c r="BE41" s="17" t="str">
        <f t="shared" ca="1" si="31"/>
        <v/>
      </c>
      <c r="BF41" s="17" t="str">
        <f t="shared" ca="1" si="32"/>
        <v/>
      </c>
      <c r="BG41" s="17" t="str">
        <f t="shared" ca="1" si="33"/>
        <v/>
      </c>
      <c r="BH41" s="17" t="str">
        <f t="shared" ca="1" si="34"/>
        <v/>
      </c>
      <c r="BI41" s="17" t="str">
        <f t="shared" ca="1" si="35"/>
        <v/>
      </c>
      <c r="CC41" s="38" t="str">
        <f>IF(ISERR([0]!CostCentres),"",[0]!CostCentres)</f>
        <v/>
      </c>
    </row>
    <row r="42" spans="1:81" x14ac:dyDescent="0.3">
      <c r="A42" s="23"/>
      <c r="B42" s="23">
        <f t="shared" si="38"/>
        <v>10</v>
      </c>
      <c r="C42" s="22"/>
      <c r="D42" s="5"/>
      <c r="E42" s="46" t="str">
        <f t="shared" si="37"/>
        <v/>
      </c>
      <c r="F42" s="7"/>
      <c r="G42" s="7"/>
      <c r="H42" s="8"/>
      <c r="I42" s="8"/>
      <c r="J42" s="8"/>
      <c r="K42" s="13"/>
      <c r="L42" s="13"/>
      <c r="M42" s="13"/>
      <c r="N42" s="14"/>
      <c r="O42" s="24"/>
      <c r="Z42" s="38" t="e">
        <f>IF(ISBLANK($L$33),IF(INDEX([0]!Approver,ROW()-2)=0,"",INDEX([0]!Approver,ROW()-2)),IF(ISNA(MATCH(ROW()-3,ApproverIndexFinal,FALSE)),"",INDEX(ApproverIndex1,MATCH(ROW()-3,ApproverIndexFinal,FALSE))))</f>
        <v>#REF!</v>
      </c>
      <c r="AB42" s="17">
        <f t="shared" si="36"/>
        <v>39</v>
      </c>
      <c r="AC42" s="39" t="str">
        <f ca="1">IF(AC$2="","",IF(ISNA(MATCH(ApproverIndex,INDIRECT("Approvers!"&amp;AC$2),FALSE)),"",INDEX([0]!Approver,MATCH(ApproverIndex,INDIRECT("Approvers!"&amp;AC$2),FALSE))))</f>
        <v/>
      </c>
      <c r="AD42" s="39" t="str">
        <f ca="1">IF(AD$2="","",IF(ISNA(MATCH(ApproverIndex,INDIRECT("Approvers!"&amp;AD$2),FALSE)),"",INDEX([0]!Approver,MATCH(ApproverIndex,INDIRECT("Approvers!"&amp;AD$2),FALSE))))</f>
        <v/>
      </c>
      <c r="AE42" s="39" t="str">
        <f ca="1">IF(AE$2="","",IF(ISNA(MATCH(ApproverIndex,INDIRECT("Approvers!"&amp;AE$2),FALSE)),"",INDEX([0]!Approver,MATCH(ApproverIndex,INDIRECT("Approvers!"&amp;AE$2),FALSE))))</f>
        <v/>
      </c>
      <c r="AF42" s="39" t="str">
        <f ca="1">IF(AF$2="","",IF(ISNA(MATCH(ApproverIndex,INDIRECT("Approvers!"&amp;AF$2),FALSE)),"",INDEX([0]!Approver,MATCH(ApproverIndex,INDIRECT("Approvers!"&amp;AF$2),FALSE))))</f>
        <v/>
      </c>
      <c r="AG42" s="39" t="str">
        <f ca="1">IF(AG$2="","",IF(ISNA(MATCH(ApproverIndex,INDIRECT("Approvers!"&amp;AG$2),FALSE)),"",INDEX([0]!Approver,MATCH(ApproverIndex,INDIRECT("Approvers!"&amp;AG$2),FALSE))))</f>
        <v/>
      </c>
      <c r="AH42" s="39" t="str">
        <f ca="1">IF(AH$2="","",IF(ISNA(MATCH(ApproverIndex,INDIRECT("Approvers!"&amp;AH$2),FALSE)),"",INDEX([0]!Approver,MATCH(ApproverIndex,INDIRECT("Approvers!"&amp;AH$2),FALSE))))</f>
        <v/>
      </c>
      <c r="AI42" s="39" t="str">
        <f ca="1">IF(AI$2="","",IF(ISNA(MATCH(ApproverIndex,INDIRECT("Approvers!"&amp;AI$2),FALSE)),"",INDEX([0]!Approver,MATCH(ApproverIndex,INDIRECT("Approvers!"&amp;AI$2),FALSE))))</f>
        <v/>
      </c>
      <c r="AJ42" s="39" t="str">
        <f ca="1">IF(AJ$2="","",IF(ISNA(MATCH(ApproverIndex,INDIRECT("Approvers!"&amp;AJ$2),FALSE)),"",INDEX([0]!Approver,MATCH(ApproverIndex,INDIRECT("Approvers!"&amp;AJ$2),FALSE))))</f>
        <v/>
      </c>
      <c r="AK42" s="39" t="str">
        <f ca="1">IF(AK$2="","",IF(ISNA(MATCH(ApproverIndex,INDIRECT("Approvers!"&amp;AK$2),FALSE)),"",INDEX([0]!Approver,MATCH(ApproverIndex,INDIRECT("Approvers!"&amp;AK$2),FALSE))))</f>
        <v/>
      </c>
      <c r="AL42" s="39" t="str">
        <f ca="1">IF(AL$2="","",IF(ISNA(MATCH(ApproverIndex,INDIRECT("Approvers!"&amp;AL$2),FALSE)),"",INDEX([0]!Approver,MATCH(ApproverIndex,INDIRECT("Approvers!"&amp;AL$2),FALSE))))</f>
        <v/>
      </c>
      <c r="AM42" s="39" t="str">
        <f ca="1">IF(AM$2="","",IF(ISNA(MATCH(ApproverIndex,INDIRECT("Approvers!"&amp;AM$2),FALSE)),"",INDEX([0]!Approver,MATCH(ApproverIndex,INDIRECT("Approvers!"&amp;AM$2),FALSE))))</f>
        <v/>
      </c>
      <c r="AN42" s="39" t="str">
        <f ca="1">IF(AN$2="","",IF(ISNA(MATCH(ApproverIndex,INDIRECT("Approvers!"&amp;AN$2),FALSE)),"",INDEX([0]!Approver,MATCH(ApproverIndex,INDIRECT("Approvers!"&amp;AN$2),FALSE))))</f>
        <v/>
      </c>
      <c r="AO42" s="39" t="str">
        <f ca="1">IF(AO$2="","",IF(ISNA(MATCH(ApproverIndex,INDIRECT("Approvers!"&amp;AO$2),FALSE)),"",INDEX([0]!Approver,MATCH(ApproverIndex,INDIRECT("Approvers!"&amp;AO$2),FALSE))))</f>
        <v/>
      </c>
      <c r="AP42" s="39" t="str">
        <f ca="1">IF(AP$2="","",IF(ISNA(MATCH(ApproverIndex,INDIRECT("Approvers!"&amp;AP$2),FALSE)),"",INDEX([0]!Approver,MATCH(ApproverIndex,INDIRECT("Approvers!"&amp;AP$2),FALSE))))</f>
        <v/>
      </c>
      <c r="AQ42" s="39" t="str">
        <f ca="1">IF(AQ$2="","",IF(ISNA(MATCH(ApproverIndex,INDIRECT("Approvers!"&amp;AQ$2),FALSE)),"",INDEX([0]!Approver,MATCH(ApproverIndex,INDIRECT("Approvers!"&amp;AQ$2),FALSE))))</f>
        <v/>
      </c>
      <c r="AR42" s="39" t="str">
        <f ca="1">IF(AR$2="","",IF(ISNA(MATCH(ApproverIndex,INDIRECT("Approvers!"&amp;AR$2),FALSE)),"",INDEX([0]!Approver,MATCH(ApproverIndex,INDIRECT("Approvers!"&amp;AR$2),FALSE))))</f>
        <v/>
      </c>
      <c r="AS42" s="17" t="str">
        <f t="shared" si="19"/>
        <v/>
      </c>
      <c r="AT42" s="17" t="str">
        <f t="shared" si="20"/>
        <v/>
      </c>
      <c r="AU42" s="17" t="str">
        <f t="shared" ca="1" si="21"/>
        <v/>
      </c>
      <c r="AV42" s="17" t="str">
        <f t="shared" ca="1" si="22"/>
        <v/>
      </c>
      <c r="AW42" s="17" t="str">
        <f t="shared" ca="1" si="23"/>
        <v/>
      </c>
      <c r="AX42" s="17" t="str">
        <f t="shared" ca="1" si="24"/>
        <v/>
      </c>
      <c r="AY42" s="17" t="str">
        <f t="shared" ca="1" si="25"/>
        <v/>
      </c>
      <c r="AZ42" s="17" t="str">
        <f t="shared" ca="1" si="26"/>
        <v/>
      </c>
      <c r="BA42" s="17" t="str">
        <f t="shared" ca="1" si="27"/>
        <v/>
      </c>
      <c r="BB42" s="17" t="str">
        <f t="shared" ca="1" si="28"/>
        <v/>
      </c>
      <c r="BC42" s="17" t="str">
        <f t="shared" ca="1" si="29"/>
        <v/>
      </c>
      <c r="BD42" s="17" t="str">
        <f t="shared" ca="1" si="30"/>
        <v/>
      </c>
      <c r="BE42" s="17" t="str">
        <f t="shared" ca="1" si="31"/>
        <v/>
      </c>
      <c r="BF42" s="17" t="str">
        <f t="shared" ca="1" si="32"/>
        <v/>
      </c>
      <c r="BG42" s="17" t="str">
        <f t="shared" ca="1" si="33"/>
        <v/>
      </c>
      <c r="BH42" s="17" t="str">
        <f t="shared" ca="1" si="34"/>
        <v/>
      </c>
      <c r="BI42" s="17" t="str">
        <f t="shared" ca="1" si="35"/>
        <v/>
      </c>
      <c r="CC42" s="38" t="str">
        <f>IF(ISERR([0]!CostCentres),"",[0]!CostCentres)</f>
        <v/>
      </c>
    </row>
    <row r="43" spans="1:81" x14ac:dyDescent="0.3">
      <c r="A43" s="23"/>
      <c r="B43" s="23">
        <f t="shared" si="38"/>
        <v>11</v>
      </c>
      <c r="C43" s="22"/>
      <c r="D43" s="5"/>
      <c r="E43" s="46" t="str">
        <f t="shared" si="37"/>
        <v/>
      </c>
      <c r="F43" s="7"/>
      <c r="G43" s="7"/>
      <c r="H43" s="8"/>
      <c r="I43" s="8"/>
      <c r="J43" s="8"/>
      <c r="K43" s="13"/>
      <c r="L43" s="13"/>
      <c r="M43" s="13"/>
      <c r="N43" s="14"/>
      <c r="O43" s="24"/>
      <c r="Z43" s="38" t="e">
        <f>IF(ISBLANK($L$33),IF(INDEX([0]!Approver,ROW()-2)=0,"",INDEX([0]!Approver,ROW()-2)),IF(ISNA(MATCH(ROW()-3,ApproverIndexFinal,FALSE)),"",INDEX(ApproverIndex1,MATCH(ROW()-3,ApproverIndexFinal,FALSE))))</f>
        <v>#REF!</v>
      </c>
      <c r="AB43" s="17">
        <f t="shared" ref="AB43" si="39">AB42+1</f>
        <v>40</v>
      </c>
      <c r="AC43" s="39" t="str">
        <f ca="1">IF(AC$2="","",IF(ISNA(MATCH(ApproverIndex,INDIRECT("Approvers!"&amp;AC$2),FALSE)),"",INDEX([0]!Approver,MATCH(ApproverIndex,INDIRECT("Approvers!"&amp;AC$2),FALSE))))</f>
        <v/>
      </c>
      <c r="AD43" s="39" t="str">
        <f ca="1">IF(AD$2="","",IF(ISNA(MATCH(ApproverIndex,INDIRECT("Approvers!"&amp;AD$2),FALSE)),"",INDEX([0]!Approver,MATCH(ApproverIndex,INDIRECT("Approvers!"&amp;AD$2),FALSE))))</f>
        <v/>
      </c>
      <c r="AE43" s="39" t="str">
        <f ca="1">IF(AE$2="","",IF(ISNA(MATCH(ApproverIndex,INDIRECT("Approvers!"&amp;AE$2),FALSE)),"",INDEX([0]!Approver,MATCH(ApproverIndex,INDIRECT("Approvers!"&amp;AE$2),FALSE))))</f>
        <v/>
      </c>
      <c r="AF43" s="39" t="str">
        <f ca="1">IF(AF$2="","",IF(ISNA(MATCH(ApproverIndex,INDIRECT("Approvers!"&amp;AF$2),FALSE)),"",INDEX([0]!Approver,MATCH(ApproverIndex,INDIRECT("Approvers!"&amp;AF$2),FALSE))))</f>
        <v/>
      </c>
      <c r="AG43" s="39" t="str">
        <f ca="1">IF(AG$2="","",IF(ISNA(MATCH(ApproverIndex,INDIRECT("Approvers!"&amp;AG$2),FALSE)),"",INDEX([0]!Approver,MATCH(ApproverIndex,INDIRECT("Approvers!"&amp;AG$2),FALSE))))</f>
        <v/>
      </c>
      <c r="AH43" s="39" t="str">
        <f ca="1">IF(AH$2="","",IF(ISNA(MATCH(ApproverIndex,INDIRECT("Approvers!"&amp;AH$2),FALSE)),"",INDEX([0]!Approver,MATCH(ApproverIndex,INDIRECT("Approvers!"&amp;AH$2),FALSE))))</f>
        <v/>
      </c>
      <c r="AI43" s="39" t="str">
        <f ca="1">IF(AI$2="","",IF(ISNA(MATCH(ApproverIndex,INDIRECT("Approvers!"&amp;AI$2),FALSE)),"",INDEX([0]!Approver,MATCH(ApproverIndex,INDIRECT("Approvers!"&amp;AI$2),FALSE))))</f>
        <v/>
      </c>
      <c r="AJ43" s="39" t="str">
        <f ca="1">IF(AJ$2="","",IF(ISNA(MATCH(ApproverIndex,INDIRECT("Approvers!"&amp;AJ$2),FALSE)),"",INDEX([0]!Approver,MATCH(ApproverIndex,INDIRECT("Approvers!"&amp;AJ$2),FALSE))))</f>
        <v/>
      </c>
      <c r="AK43" s="39" t="str">
        <f ca="1">IF(AK$2="","",IF(ISNA(MATCH(ApproverIndex,INDIRECT("Approvers!"&amp;AK$2),FALSE)),"",INDEX([0]!Approver,MATCH(ApproverIndex,INDIRECT("Approvers!"&amp;AK$2),FALSE))))</f>
        <v/>
      </c>
      <c r="AL43" s="39" t="str">
        <f ca="1">IF(AL$2="","",IF(ISNA(MATCH(ApproverIndex,INDIRECT("Approvers!"&amp;AL$2),FALSE)),"",INDEX([0]!Approver,MATCH(ApproverIndex,INDIRECT("Approvers!"&amp;AL$2),FALSE))))</f>
        <v/>
      </c>
      <c r="AM43" s="39" t="str">
        <f ca="1">IF(AM$2="","",IF(ISNA(MATCH(ApproverIndex,INDIRECT("Approvers!"&amp;AM$2),FALSE)),"",INDEX([0]!Approver,MATCH(ApproverIndex,INDIRECT("Approvers!"&amp;AM$2),FALSE))))</f>
        <v/>
      </c>
      <c r="AN43" s="39" t="str">
        <f ca="1">IF(AN$2="","",IF(ISNA(MATCH(ApproverIndex,INDIRECT("Approvers!"&amp;AN$2),FALSE)),"",INDEX([0]!Approver,MATCH(ApproverIndex,INDIRECT("Approvers!"&amp;AN$2),FALSE))))</f>
        <v/>
      </c>
      <c r="AO43" s="39" t="str">
        <f ca="1">IF(AO$2="","",IF(ISNA(MATCH(ApproverIndex,INDIRECT("Approvers!"&amp;AO$2),FALSE)),"",INDEX([0]!Approver,MATCH(ApproverIndex,INDIRECT("Approvers!"&amp;AO$2),FALSE))))</f>
        <v/>
      </c>
      <c r="AP43" s="39" t="str">
        <f ca="1">IF(AP$2="","",IF(ISNA(MATCH(ApproverIndex,INDIRECT("Approvers!"&amp;AP$2),FALSE)),"",INDEX([0]!Approver,MATCH(ApproverIndex,INDIRECT("Approvers!"&amp;AP$2),FALSE))))</f>
        <v/>
      </c>
      <c r="AQ43" s="39" t="str">
        <f ca="1">IF(AQ$2="","",IF(ISNA(MATCH(ApproverIndex,INDIRECT("Approvers!"&amp;AQ$2),FALSE)),"",INDEX([0]!Approver,MATCH(ApproverIndex,INDIRECT("Approvers!"&amp;AQ$2),FALSE))))</f>
        <v/>
      </c>
      <c r="AR43" s="39" t="str">
        <f ca="1">IF(AR$2="","",IF(ISNA(MATCH(ApproverIndex,INDIRECT("Approvers!"&amp;AR$2),FALSE)),"",INDEX([0]!Approver,MATCH(ApproverIndex,INDIRECT("Approvers!"&amp;AR$2),FALSE))))</f>
        <v/>
      </c>
      <c r="AS43" s="17" t="str">
        <f t="shared" si="19"/>
        <v/>
      </c>
      <c r="AT43" s="17" t="str">
        <f t="shared" si="20"/>
        <v/>
      </c>
      <c r="AU43" s="17" t="str">
        <f t="shared" ca="1" si="21"/>
        <v/>
      </c>
      <c r="AV43" s="17" t="str">
        <f t="shared" ca="1" si="22"/>
        <v/>
      </c>
      <c r="AW43" s="17" t="str">
        <f t="shared" ca="1" si="23"/>
        <v/>
      </c>
      <c r="AX43" s="17" t="str">
        <f t="shared" ca="1" si="24"/>
        <v/>
      </c>
      <c r="AY43" s="17" t="str">
        <f t="shared" ca="1" si="25"/>
        <v/>
      </c>
      <c r="AZ43" s="17" t="str">
        <f t="shared" ca="1" si="26"/>
        <v/>
      </c>
      <c r="BA43" s="17" t="str">
        <f t="shared" ca="1" si="27"/>
        <v/>
      </c>
      <c r="BB43" s="17" t="str">
        <f t="shared" ca="1" si="28"/>
        <v/>
      </c>
      <c r="BC43" s="17" t="str">
        <f t="shared" ca="1" si="29"/>
        <v/>
      </c>
      <c r="BD43" s="17" t="str">
        <f t="shared" ca="1" si="30"/>
        <v/>
      </c>
      <c r="BE43" s="17" t="str">
        <f t="shared" ca="1" si="31"/>
        <v/>
      </c>
      <c r="BF43" s="17" t="str">
        <f t="shared" ca="1" si="32"/>
        <v/>
      </c>
      <c r="BG43" s="17" t="str">
        <f t="shared" ca="1" si="33"/>
        <v/>
      </c>
      <c r="BH43" s="17" t="str">
        <f t="shared" ca="1" si="34"/>
        <v/>
      </c>
      <c r="BI43" s="17" t="str">
        <f t="shared" ca="1" si="35"/>
        <v/>
      </c>
      <c r="CC43" s="38" t="str">
        <f>IF(ISERR([0]!CostCentres),"",[0]!CostCentres)</f>
        <v/>
      </c>
    </row>
    <row r="44" spans="1:81" x14ac:dyDescent="0.3">
      <c r="A44" s="23"/>
      <c r="B44" s="23">
        <f t="shared" si="38"/>
        <v>12</v>
      </c>
      <c r="C44" s="22"/>
      <c r="D44" s="5"/>
      <c r="E44" s="46" t="str">
        <f t="shared" si="37"/>
        <v/>
      </c>
      <c r="F44" s="7"/>
      <c r="G44" s="7"/>
      <c r="H44" s="8"/>
      <c r="I44" s="8"/>
      <c r="J44" s="8"/>
      <c r="K44" s="13"/>
      <c r="L44" s="13"/>
      <c r="M44" s="13"/>
      <c r="N44" s="14"/>
      <c r="O44" s="24"/>
      <c r="Z44" s="38" t="e">
        <f>IF(ISBLANK($L$33),IF(INDEX([0]!Approver,ROW()-2)=0,"",INDEX([0]!Approver,ROW()-2)),IF(ISNA(MATCH(ROW()-3,ApproverIndexFinal,FALSE)),"",INDEX(ApproverIndex1,MATCH(ROW()-3,ApproverIndexFinal,FALSE))))</f>
        <v>#REF!</v>
      </c>
      <c r="CC44" s="38" t="str">
        <f>IF(ISERR([0]!CostCentres),"",[0]!CostCentres)</f>
        <v/>
      </c>
    </row>
    <row r="45" spans="1:81" x14ac:dyDescent="0.3">
      <c r="A45" s="23"/>
      <c r="B45" s="23">
        <f t="shared" si="38"/>
        <v>13</v>
      </c>
      <c r="C45" s="22"/>
      <c r="D45" s="5"/>
      <c r="E45" s="46" t="str">
        <f t="shared" si="37"/>
        <v/>
      </c>
      <c r="F45" s="7"/>
      <c r="G45" s="7"/>
      <c r="H45" s="8"/>
      <c r="I45" s="8"/>
      <c r="J45" s="8"/>
      <c r="K45" s="13"/>
      <c r="L45" s="13"/>
      <c r="M45" s="13"/>
      <c r="N45" s="14"/>
      <c r="O45" s="24"/>
      <c r="Z45" s="38" t="e">
        <f>IF(ISBLANK($L$33),IF(INDEX([0]!Approver,ROW()-2)=0,"",INDEX([0]!Approver,ROW()-2)),IF(ISNA(MATCH(ROW()-3,ApproverIndexFinal,FALSE)),"",INDEX(ApproverIndex1,MATCH(ROW()-3,ApproverIndexFinal,FALSE))))</f>
        <v>#REF!</v>
      </c>
      <c r="CC45" s="38" t="str">
        <f>IF(ISERR([0]!CostCentres),"",[0]!CostCentres)</f>
        <v/>
      </c>
    </row>
    <row r="46" spans="1:81" x14ac:dyDescent="0.3">
      <c r="A46" s="23"/>
      <c r="B46" s="23">
        <f t="shared" si="38"/>
        <v>14</v>
      </c>
      <c r="C46" s="22"/>
      <c r="D46" s="5"/>
      <c r="E46" s="46" t="str">
        <f t="shared" si="37"/>
        <v/>
      </c>
      <c r="F46" s="7"/>
      <c r="G46" s="7"/>
      <c r="H46" s="8"/>
      <c r="I46" s="8"/>
      <c r="J46" s="8"/>
      <c r="K46" s="13"/>
      <c r="L46" s="13"/>
      <c r="M46" s="13"/>
      <c r="N46" s="14"/>
      <c r="O46" s="24"/>
      <c r="Z46" s="38" t="e">
        <f>IF(ISBLANK($L$33),IF(INDEX([0]!Approver,ROW()-2)=0,"",INDEX([0]!Approver,ROW()-2)),IF(ISNA(MATCH(ROW()-3,ApproverIndexFinal,FALSE)),"",INDEX(ApproverIndex1,MATCH(ROW()-3,ApproverIndexFinal,FALSE))))</f>
        <v>#REF!</v>
      </c>
      <c r="CC46" s="38" t="str">
        <f>IF(ISERR([0]!CostCentres),"",[0]!CostCentres)</f>
        <v/>
      </c>
    </row>
    <row r="47" spans="1:81" x14ac:dyDescent="0.3">
      <c r="A47" s="23"/>
      <c r="B47" s="23">
        <f t="shared" si="38"/>
        <v>15</v>
      </c>
      <c r="C47" s="22"/>
      <c r="D47" s="5"/>
      <c r="E47" s="46" t="str">
        <f t="shared" si="37"/>
        <v/>
      </c>
      <c r="F47" s="7"/>
      <c r="G47" s="7"/>
      <c r="H47" s="8"/>
      <c r="I47" s="8"/>
      <c r="J47" s="8"/>
      <c r="K47" s="13"/>
      <c r="L47" s="13"/>
      <c r="M47" s="13"/>
      <c r="N47" s="14"/>
      <c r="O47" s="24"/>
      <c r="Z47" s="38" t="e">
        <f>IF(ISBLANK($L$33),IF(INDEX([0]!Approver,ROW()-2)=0,"",INDEX([0]!Approver,ROW()-2)),IF(ISNA(MATCH(ROW()-3,ApproverIndexFinal,FALSE)),"",INDEX(ApproverIndex1,MATCH(ROW()-3,ApproverIndexFinal,FALSE))))</f>
        <v>#REF!</v>
      </c>
      <c r="CC47" s="38" t="str">
        <f>IF(ISERR([0]!CostCentres),"",[0]!CostCentres)</f>
        <v/>
      </c>
    </row>
    <row r="48" spans="1:81" x14ac:dyDescent="0.3">
      <c r="A48" s="23"/>
      <c r="B48" s="23">
        <f t="shared" si="38"/>
        <v>16</v>
      </c>
      <c r="C48" s="25"/>
      <c r="D48" s="6"/>
      <c r="E48" s="47" t="str">
        <f t="shared" si="37"/>
        <v/>
      </c>
      <c r="F48" s="9"/>
      <c r="G48" s="9"/>
      <c r="H48" s="10"/>
      <c r="I48" s="10"/>
      <c r="J48" s="10"/>
      <c r="K48" s="15"/>
      <c r="L48" s="15"/>
      <c r="M48" s="15"/>
      <c r="N48" s="16"/>
      <c r="O48" s="27"/>
      <c r="Z48" s="38" t="e">
        <f>IF(ISBLANK($L$33),IF(INDEX([0]!Approver,ROW()-2)=0,"",INDEX([0]!Approver,ROW()-2)),IF(ISNA(MATCH(ROW()-3,ApproverIndexFinal,FALSE)),"",INDEX(ApproverIndex1,MATCH(ROW()-3,ApproverIndexFinal,FALSE))))</f>
        <v>#REF!</v>
      </c>
      <c r="CC48" s="38" t="str">
        <f>IF(ISERR([0]!CostCentres),"",[0]!CostCentres)</f>
        <v/>
      </c>
    </row>
    <row r="49" spans="1:81" x14ac:dyDescent="0.3">
      <c r="A49" s="23"/>
      <c r="B49" s="23"/>
      <c r="G49" s="48" t="s">
        <v>28</v>
      </c>
      <c r="H49" s="49">
        <f>SUM(H33:H48)</f>
        <v>0</v>
      </c>
      <c r="I49" s="49">
        <f>SUM(I33:I48)</f>
        <v>0</v>
      </c>
      <c r="J49" s="50">
        <f>SUM(J33:J48)</f>
        <v>0</v>
      </c>
      <c r="Z49" s="38" t="e">
        <f>IF(ISBLANK($L$33),IF(INDEX([0]!Approver,ROW()-2)=0,"",INDEX([0]!Approver,ROW()-2)),IF(ISNA(MATCH(ROW()-3,ApproverIndexFinal,FALSE)),"",INDEX(ApproverIndex1,MATCH(ROW()-3,ApproverIndexFinal,FALSE))))</f>
        <v>#REF!</v>
      </c>
      <c r="CC49" s="38" t="str">
        <f>IF(ISERR([0]!CostCentres),"",[0]!CostCentres)</f>
        <v/>
      </c>
    </row>
    <row r="50" spans="1:81" x14ac:dyDescent="0.3">
      <c r="Z50" s="38" t="e">
        <f>IF(ISBLANK($L$33),IF(INDEX([0]!Approver,ROW()-2)=0,"",INDEX([0]!Approver,ROW()-2)),IF(ISNA(MATCH(ROW()-3,ApproverIndexFinal,FALSE)),"",INDEX(ApproverIndex1,MATCH(ROW()-3,ApproverIndexFinal,FALSE))))</f>
        <v>#REF!</v>
      </c>
      <c r="CC50" s="38" t="str">
        <f>IF(ISERR([0]!CostCentres),"",[0]!CostCentres)</f>
        <v/>
      </c>
    </row>
    <row r="51" spans="1:81" x14ac:dyDescent="0.3">
      <c r="Z51" s="38" t="e">
        <f>IF(ISBLANK($L$33),IF(INDEX([0]!Approver,ROW()-2)=0,"",INDEX([0]!Approver,ROW()-2)),IF(ISNA(MATCH(ROW()-3,ApproverIndexFinal,FALSE)),"",INDEX(ApproverIndex1,MATCH(ROW()-3,ApproverIndexFinal,FALSE))))</f>
        <v>#REF!</v>
      </c>
      <c r="CC51" s="38" t="str">
        <f>IF(ISERR([0]!CostCentres),"",[0]!CostCentres)</f>
        <v/>
      </c>
    </row>
    <row r="52" spans="1:81" x14ac:dyDescent="0.3">
      <c r="C52" s="18" t="s">
        <v>35</v>
      </c>
      <c r="Z52" s="38" t="e">
        <f>IF(ISBLANK($L$33),IF(INDEX([0]!Approver,ROW()-2)=0,"",INDEX([0]!Approver,ROW()-2)),IF(ISNA(MATCH(ROW()-3,ApproverIndexFinal,FALSE)),"",INDEX(ApproverIndex1,MATCH(ROW()-3,ApproverIndexFinal,FALSE))))</f>
        <v>#REF!</v>
      </c>
      <c r="CC52" s="38" t="str">
        <f>IF(ISERR([0]!CostCentres),"",[0]!CostCentres)</f>
        <v/>
      </c>
    </row>
    <row r="53" spans="1:81" x14ac:dyDescent="0.3">
      <c r="Z53" s="38" t="e">
        <f>IF(ISBLANK($L$33),IF(INDEX([0]!Approver,ROW()-2)=0,"",INDEX([0]!Approver,ROW()-2)),IF(ISNA(MATCH(ROW()-3,ApproverIndexFinal,FALSE)),"",INDEX(ApproverIndex1,MATCH(ROW()-3,ApproverIndexFinal,FALSE))))</f>
        <v>#REF!</v>
      </c>
      <c r="CC53" s="38" t="str">
        <f>IF(ISERR([0]!CostCentres),"",[0]!CostCentres)</f>
        <v/>
      </c>
    </row>
    <row r="54" spans="1:81" x14ac:dyDescent="0.3">
      <c r="D54" s="17" t="s">
        <v>31</v>
      </c>
      <c r="E54" s="61"/>
      <c r="F54" s="61"/>
      <c r="G54" s="61"/>
      <c r="I54" s="53"/>
      <c r="J54" s="53"/>
      <c r="K54" s="53"/>
      <c r="L54" s="53"/>
      <c r="M54" s="53"/>
      <c r="N54" s="53"/>
      <c r="Z54" s="38" t="e">
        <f>IF(ISBLANK($L$33),IF(INDEX([0]!Approver,ROW()-2)=0,"",INDEX([0]!Approver,ROW()-2)),IF(ISNA(MATCH(ROW()-3,ApproverIndexFinal,FALSE)),"",INDEX(ApproverIndex1,MATCH(ROW()-3,ApproverIndexFinal,FALSE))))</f>
        <v>#REF!</v>
      </c>
      <c r="CC54" s="38" t="str">
        <f>IF(ISERR([0]!CostCentres),"",[0]!CostCentres)</f>
        <v/>
      </c>
    </row>
    <row r="55" spans="1:81" x14ac:dyDescent="0.3">
      <c r="D55" s="18"/>
      <c r="I55" s="53"/>
      <c r="J55" s="53"/>
      <c r="K55" s="53"/>
      <c r="L55" s="53"/>
      <c r="M55" s="53"/>
      <c r="N55" s="53"/>
      <c r="Z55" s="38" t="e">
        <f>IF(ISBLANK($L$33),IF(INDEX([0]!Approver,ROW()-2)=0,"",INDEX([0]!Approver,ROW()-2)),IF(ISNA(MATCH(ROW()-3,ApproverIndexFinal,FALSE)),"",INDEX(ApproverIndex1,MATCH(ROW()-3,ApproverIndexFinal,FALSE))))</f>
        <v>#REF!</v>
      </c>
      <c r="CC55" s="38" t="str">
        <f>IF(ISERR([0]!CostCentres),"",[0]!CostCentres)</f>
        <v/>
      </c>
    </row>
    <row r="56" spans="1:81" x14ac:dyDescent="0.3">
      <c r="D56" s="17" t="s">
        <v>32</v>
      </c>
      <c r="E56" s="62"/>
      <c r="F56" s="62"/>
      <c r="G56" s="62"/>
      <c r="I56" s="53"/>
      <c r="J56" s="53"/>
      <c r="K56" s="53"/>
      <c r="L56" s="53"/>
      <c r="M56" s="53"/>
      <c r="N56" s="53"/>
      <c r="Z56" s="38" t="e">
        <f>IF(ISBLANK($L$33),IF(INDEX([0]!Approver,ROW()-2)=0,"",INDEX([0]!Approver,ROW()-2)),IF(ISNA(MATCH(ROW()-3,ApproverIndexFinal,FALSE)),"",INDEX(ApproverIndex1,MATCH(ROW()-3,ApproverIndexFinal,FALSE))))</f>
        <v>#REF!</v>
      </c>
      <c r="CC56" s="38" t="str">
        <f>IF(ISERR([0]!CostCentres),"",[0]!CostCentres)</f>
        <v/>
      </c>
    </row>
    <row r="57" spans="1:81" x14ac:dyDescent="0.3">
      <c r="Z57" s="38" t="e">
        <f>IF(ISBLANK($L$33),IF(INDEX([0]!Approver,ROW()-2)=0,"",INDEX([0]!Approver,ROW()-2)),IF(ISNA(MATCH(ROW()-3,ApproverIndexFinal,FALSE)),"",INDEX(ApproverIndex1,MATCH(ROW()-3,ApproverIndexFinal,FALSE))))</f>
        <v>#REF!</v>
      </c>
      <c r="CC57" s="38" t="str">
        <f>IF(ISERR([0]!CostCentres),"",[0]!CostCentres)</f>
        <v/>
      </c>
    </row>
    <row r="58" spans="1:81" hidden="1" x14ac:dyDescent="0.3">
      <c r="Z58" s="38" t="e">
        <f>IF(ISBLANK($L$33),IF(INDEX([0]!Approver,ROW()-2)=0,"",INDEX([0]!Approver,ROW()-2)),IF(ISNA(MATCH(ROW()-3,ApproverIndexFinal,FALSE)),"",INDEX(ApproverIndex1,MATCH(ROW()-3,ApproverIndexFinal,FALSE))))</f>
        <v>#REF!</v>
      </c>
      <c r="CC58" s="38" t="str">
        <f>IF(ISERR([0]!CostCentres),"",[0]!CostCentres)</f>
        <v/>
      </c>
    </row>
    <row r="59" spans="1:81" hidden="1" x14ac:dyDescent="0.3">
      <c r="Z59" s="38" t="e">
        <f>IF(ISBLANK($L$33),IF(INDEX([0]!Approver,ROW()-2)=0,"",INDEX([0]!Approver,ROW()-2)),IF(ISNA(MATCH(ROW()-3,ApproverIndexFinal,FALSE)),"",INDEX(ApproverIndex1,MATCH(ROW()-3,ApproverIndexFinal,FALSE))))</f>
        <v>#REF!</v>
      </c>
      <c r="CC59" s="38" t="str">
        <f>IF(ISERR([0]!CostCentres),"",[0]!CostCentres)</f>
        <v/>
      </c>
    </row>
    <row r="60" spans="1:81" hidden="1" x14ac:dyDescent="0.3">
      <c r="Z60" s="38" t="e">
        <f>IF(ISBLANK($L$33),IF(INDEX([0]!Approver,ROW()-2)=0,"",INDEX([0]!Approver,ROW()-2)),IF(ISNA(MATCH(ROW()-3,ApproverIndexFinal,FALSE)),"",INDEX(ApproverIndex1,MATCH(ROW()-3,ApproverIndexFinal,FALSE))))</f>
        <v>#REF!</v>
      </c>
      <c r="CC60" s="38" t="str">
        <f>IF(ISERR([0]!CostCentres),"",[0]!CostCentres)</f>
        <v/>
      </c>
    </row>
    <row r="61" spans="1:81" hidden="1" x14ac:dyDescent="0.3">
      <c r="Z61" s="38" t="e">
        <f>IF(ISBLANK($L$33),IF(INDEX([0]!Approver,ROW()-2)=0,"",INDEX([0]!Approver,ROW()-2)),IF(ISNA(MATCH(ROW()-3,ApproverIndexFinal,FALSE)),"",INDEX(ApproverIndex1,MATCH(ROW()-3,ApproverIndexFinal,FALSE))))</f>
        <v>#REF!</v>
      </c>
      <c r="CC61" s="38" t="str">
        <f>IF(ISERR([0]!CostCentres),"",[0]!CostCentres)</f>
        <v/>
      </c>
    </row>
    <row r="62" spans="1:81" hidden="1" x14ac:dyDescent="0.3">
      <c r="Z62" s="38" t="e">
        <f>IF(ISBLANK($L$33),IF(INDEX([0]!Approver,ROW()-2)=0,"",INDEX([0]!Approver,ROW()-2)),IF(ISNA(MATCH(ROW()-3,ApproverIndexFinal,FALSE)),"",INDEX(ApproverIndex1,MATCH(ROW()-3,ApproverIndexFinal,FALSE))))</f>
        <v>#REF!</v>
      </c>
      <c r="CC62" s="38" t="str">
        <f>IF(ISERR([0]!CostCentres),"",[0]!CostCentres)</f>
        <v/>
      </c>
    </row>
    <row r="63" spans="1:81" hidden="1" x14ac:dyDescent="0.3">
      <c r="Z63" s="38" t="e">
        <f>IF(ISBLANK($L$33),IF(INDEX([0]!Approver,ROW()-2)=0,"",INDEX([0]!Approver,ROW()-2)),IF(ISNA(MATCH(ROW()-3,ApproverIndexFinal,FALSE)),"",INDEX(ApproverIndex1,MATCH(ROW()-3,ApproverIndexFinal,FALSE))))</f>
        <v>#REF!</v>
      </c>
      <c r="CC63" s="38" t="str">
        <f>IF(ISERR([0]!CostCentres),"",[0]!CostCentres)</f>
        <v/>
      </c>
    </row>
    <row r="64" spans="1:81" hidden="1" x14ac:dyDescent="0.3">
      <c r="Z64" s="38" t="e">
        <f>IF(ISBLANK($L$33),IF(INDEX([0]!Approver,ROW()-2)=0,"",INDEX([0]!Approver,ROW()-2)),IF(ISNA(MATCH(ROW()-3,ApproverIndexFinal,FALSE)),"",INDEX(ApproverIndex1,MATCH(ROW()-3,ApproverIndexFinal,FALSE))))</f>
        <v>#REF!</v>
      </c>
      <c r="CC64" s="38" t="str">
        <f>IF(ISERR([0]!CostCentres),"",[0]!CostCentres)</f>
        <v/>
      </c>
    </row>
    <row r="65" spans="26:81" hidden="1" x14ac:dyDescent="0.3">
      <c r="Z65" s="38" t="e">
        <f>IF(ISBLANK($L$33),IF(INDEX([0]!Approver,ROW()-2)=0,"",INDEX([0]!Approver,ROW()-2)),IF(ISNA(MATCH(ROW()-3,ApproverIndexFinal,FALSE)),"",INDEX(ApproverIndex1,MATCH(ROW()-3,ApproverIndexFinal,FALSE))))</f>
        <v>#REF!</v>
      </c>
      <c r="CC65" s="38" t="str">
        <f>IF(ISERR([0]!CostCentres),"",[0]!CostCentres)</f>
        <v/>
      </c>
    </row>
    <row r="66" spans="26:81" hidden="1" x14ac:dyDescent="0.3">
      <c r="Z66" s="38" t="e">
        <f>IF(ISBLANK($L$33),IF(INDEX([0]!Approver,ROW()-2)=0,"",INDEX([0]!Approver,ROW()-2)),IF(ISNA(MATCH(ROW()-3,ApproverIndexFinal,FALSE)),"",INDEX(ApproverIndex1,MATCH(ROW()-3,ApproverIndexFinal,FALSE))))</f>
        <v>#REF!</v>
      </c>
      <c r="CC66" s="38" t="str">
        <f>IF(ISERR([0]!CostCentres),"",[0]!CostCentres)</f>
        <v/>
      </c>
    </row>
    <row r="67" spans="26:81" hidden="1" x14ac:dyDescent="0.3">
      <c r="Z67" s="38" t="e">
        <f>IF(ISBLANK($L$33),IF(INDEX([0]!Approver,ROW()-2)=0,"",INDEX([0]!Approver,ROW()-2)),IF(ISNA(MATCH(ROW()-3,ApproverIndexFinal,FALSE)),"",INDEX(ApproverIndex1,MATCH(ROW()-3,ApproverIndexFinal,FALSE))))</f>
        <v>#REF!</v>
      </c>
      <c r="CC67" s="38" t="str">
        <f>IF(ISERR([0]!CostCentres),"",[0]!CostCentres)</f>
        <v/>
      </c>
    </row>
    <row r="68" spans="26:81" hidden="1" x14ac:dyDescent="0.3">
      <c r="Z68" s="38" t="e">
        <f>IF(ISBLANK($L$33),IF(INDEX([0]!Approver,ROW()-2)=0,"",INDEX([0]!Approver,ROW()-2)),IF(ISNA(MATCH(ROW()-3,ApproverIndexFinal,FALSE)),"",INDEX(ApproverIndex1,MATCH(ROW()-3,ApproverIndexFinal,FALSE))))</f>
        <v>#REF!</v>
      </c>
      <c r="CC68" s="38" t="str">
        <f>IF(ISERR([0]!CostCentres),"",[0]!CostCentres)</f>
        <v/>
      </c>
    </row>
    <row r="69" spans="26:81" hidden="1" x14ac:dyDescent="0.3">
      <c r="Z69" s="38" t="e">
        <f>IF(ISBLANK($L$33),IF(INDEX([0]!Approver,ROW()-2)=0,"",INDEX([0]!Approver,ROW()-2)),IF(ISNA(MATCH(ROW()-3,ApproverIndexFinal,FALSE)),"",INDEX(ApproverIndex1,MATCH(ROW()-3,ApproverIndexFinal,FALSE))))</f>
        <v>#REF!</v>
      </c>
      <c r="CC69" s="38" t="str">
        <f>IF(ISERR([0]!CostCentres),"",[0]!CostCentres)</f>
        <v/>
      </c>
    </row>
    <row r="70" spans="26:81" hidden="1" x14ac:dyDescent="0.3">
      <c r="Z70" s="38" t="e">
        <f>IF(ISBLANK($L$33),IF(INDEX([0]!Approver,ROW()-2)=0,"",INDEX([0]!Approver,ROW()-2)),IF(ISNA(MATCH(ROW()-3,ApproverIndexFinal,FALSE)),"",INDEX(ApproverIndex1,MATCH(ROW()-3,ApproverIndexFinal,FALSE))))</f>
        <v>#REF!</v>
      </c>
      <c r="CC70" s="38" t="str">
        <f>IF(ISERR([0]!CostCentres),"",[0]!CostCentres)</f>
        <v/>
      </c>
    </row>
    <row r="71" spans="26:81" hidden="1" x14ac:dyDescent="0.3">
      <c r="Z71" s="38" t="e">
        <f>IF(ISBLANK($L$33),IF(INDEX([0]!Approver,ROW()-2)=0,"",INDEX([0]!Approver,ROW()-2)),IF(ISNA(MATCH(ROW()-3,ApproverIndexFinal,FALSE)),"",INDEX(ApproverIndex1,MATCH(ROW()-3,ApproverIndexFinal,FALSE))))</f>
        <v>#REF!</v>
      </c>
      <c r="CC71" s="38" t="str">
        <f>IF(ISERR([0]!CostCentres),"",[0]!CostCentres)</f>
        <v/>
      </c>
    </row>
    <row r="72" spans="26:81" hidden="1" x14ac:dyDescent="0.3">
      <c r="Z72" s="38" t="e">
        <f>IF(ISBLANK($L$33),IF(INDEX([0]!Approver,ROW()-2)=0,"",INDEX([0]!Approver,ROW()-2)),IF(ISNA(MATCH(ROW()-3,ApproverIndexFinal,FALSE)),"",INDEX(ApproverIndex1,MATCH(ROW()-3,ApproverIndexFinal,FALSE))))</f>
        <v>#REF!</v>
      </c>
      <c r="CC72" s="38" t="str">
        <f>IF(ISERR([0]!CostCentres),"",[0]!CostCentres)</f>
        <v/>
      </c>
    </row>
    <row r="73" spans="26:81" hidden="1" x14ac:dyDescent="0.3">
      <c r="Z73" s="38" t="e">
        <f>IF(ISBLANK($L$33),IF(INDEX([0]!Approver,ROW()-2)=0,"",INDEX([0]!Approver,ROW()-2)),IF(ISNA(MATCH(ROW()-3,ApproverIndexFinal,FALSE)),"",INDEX(ApproverIndex1,MATCH(ROW()-3,ApproverIndexFinal,FALSE))))</f>
        <v>#REF!</v>
      </c>
      <c r="CC73" s="38" t="str">
        <f>IF(ISERR([0]!CostCentres),"",[0]!CostCentres)</f>
        <v/>
      </c>
    </row>
    <row r="74" spans="26:81" hidden="1" x14ac:dyDescent="0.3">
      <c r="Z74" s="38" t="e">
        <f>IF(ISBLANK($L$33),IF(INDEX([0]!Approver,ROW()-2)=0,"",INDEX([0]!Approver,ROW()-2)),IF(ISNA(MATCH(ROW()-3,ApproverIndexFinal,FALSE)),"",INDEX(ApproverIndex1,MATCH(ROW()-3,ApproverIndexFinal,FALSE))))</f>
        <v>#REF!</v>
      </c>
      <c r="CC74" s="38" t="str">
        <f>IF(ISERR([0]!CostCentres),"",[0]!CostCentres)</f>
        <v/>
      </c>
    </row>
    <row r="75" spans="26:81" hidden="1" x14ac:dyDescent="0.3">
      <c r="Z75" s="38" t="e">
        <f>IF(ISBLANK($L$33),IF(INDEX([0]!Approver,ROW()-2)=0,"",INDEX([0]!Approver,ROW()-2)),IF(ISNA(MATCH(ROW()-3,ApproverIndexFinal,FALSE)),"",INDEX(ApproverIndex1,MATCH(ROW()-3,ApproverIndexFinal,FALSE))))</f>
        <v>#REF!</v>
      </c>
      <c r="CC75" s="38" t="str">
        <f>IF(ISERR([0]!CostCentres),"",[0]!CostCentres)</f>
        <v/>
      </c>
    </row>
    <row r="76" spans="26:81" hidden="1" x14ac:dyDescent="0.3">
      <c r="Z76" s="38" t="e">
        <f>IF(ISBLANK($L$33),IF(INDEX([0]!Approver,ROW()-2)=0,"",INDEX([0]!Approver,ROW()-2)),IF(ISNA(MATCH(ROW()-3,ApproverIndexFinal,FALSE)),"",INDEX(ApproverIndex1,MATCH(ROW()-3,ApproverIndexFinal,FALSE))))</f>
        <v>#REF!</v>
      </c>
      <c r="CC76" s="38" t="str">
        <f>IF(ISERR([0]!CostCentres),"",[0]!CostCentres)</f>
        <v/>
      </c>
    </row>
    <row r="77" spans="26:81" hidden="1" x14ac:dyDescent="0.3">
      <c r="Z77" s="38" t="e">
        <f>IF(ISBLANK($L$33),IF(INDEX([0]!Approver,ROW()-2)=0,"",INDEX([0]!Approver,ROW()-2)),IF(ISNA(MATCH(ROW()-3,ApproverIndexFinal,FALSE)),"",INDEX(ApproverIndex1,MATCH(ROW()-3,ApproverIndexFinal,FALSE))))</f>
        <v>#REF!</v>
      </c>
      <c r="CC77" s="38" t="str">
        <f>IF(ISERR([0]!CostCentres),"",[0]!CostCentres)</f>
        <v/>
      </c>
    </row>
    <row r="78" spans="26:81" hidden="1" x14ac:dyDescent="0.3">
      <c r="Z78" s="38" t="e">
        <f>IF(ISBLANK($L$33),IF(INDEX([0]!Approver,ROW()-2)=0,"",INDEX([0]!Approver,ROW()-2)),IF(ISNA(MATCH(ROW()-3,ApproverIndexFinal,FALSE)),"",INDEX(ApproverIndex1,MATCH(ROW()-3,ApproverIndexFinal,FALSE))))</f>
        <v>#REF!</v>
      </c>
      <c r="CC78" s="38" t="str">
        <f>IF(ISERR([0]!CostCentres),"",[0]!CostCentres)</f>
        <v/>
      </c>
    </row>
    <row r="79" spans="26:81" hidden="1" x14ac:dyDescent="0.3">
      <c r="Z79" s="38" t="e">
        <f>IF(ISBLANK($L$33),IF(INDEX([0]!Approver,ROW()-2)=0,"",INDEX([0]!Approver,ROW()-2)),IF(ISNA(MATCH(ROW()-3,ApproverIndexFinal,FALSE)),"",INDEX(ApproverIndex1,MATCH(ROW()-3,ApproverIndexFinal,FALSE))))</f>
        <v>#REF!</v>
      </c>
      <c r="CC79" s="38" t="str">
        <f>IF(ISERR([0]!CostCentres),"",[0]!CostCentres)</f>
        <v/>
      </c>
    </row>
    <row r="80" spans="26:81" hidden="1" x14ac:dyDescent="0.3">
      <c r="Z80" s="38" t="e">
        <f>IF(ISBLANK($L$33),IF(INDEX([0]!Approver,ROW()-2)=0,"",INDEX([0]!Approver,ROW()-2)),IF(ISNA(MATCH(ROW()-3,ApproverIndexFinal,FALSE)),"",INDEX(ApproverIndex1,MATCH(ROW()-3,ApproverIndexFinal,FALSE))))</f>
        <v>#REF!</v>
      </c>
      <c r="CC80" s="38" t="str">
        <f>IF(ISERR([0]!CostCentres),"",[0]!CostCentres)</f>
        <v/>
      </c>
    </row>
    <row r="81" spans="26:81" hidden="1" x14ac:dyDescent="0.3">
      <c r="Z81" s="38" t="e">
        <f>IF(ISBLANK($L$33),IF(INDEX([0]!Approver,ROW()-2)=0,"",INDEX([0]!Approver,ROW()-2)),IF(ISNA(MATCH(ROW()-3,ApproverIndexFinal,FALSE)),"",INDEX(ApproverIndex1,MATCH(ROW()-3,ApproverIndexFinal,FALSE))))</f>
        <v>#REF!</v>
      </c>
      <c r="CC81" s="38" t="str">
        <f>IF(ISERR([0]!CostCentres),"",[0]!CostCentres)</f>
        <v/>
      </c>
    </row>
    <row r="82" spans="26:81" hidden="1" x14ac:dyDescent="0.3">
      <c r="Z82" s="38" t="e">
        <f>IF(ISBLANK($L$33),IF(INDEX([0]!Approver,ROW()-2)=0,"",INDEX([0]!Approver,ROW()-2)),IF(ISNA(MATCH(ROW()-3,ApproverIndexFinal,FALSE)),"",INDEX(ApproverIndex1,MATCH(ROW()-3,ApproverIndexFinal,FALSE))))</f>
        <v>#REF!</v>
      </c>
      <c r="CC82" s="38" t="str">
        <f>IF(ISERR([0]!CostCentres),"",[0]!CostCentres)</f>
        <v/>
      </c>
    </row>
    <row r="83" spans="26:81" hidden="1" x14ac:dyDescent="0.3">
      <c r="Z83" s="38" t="e">
        <f>IF(ISBLANK($L$33),IF(INDEX([0]!Approver,ROW()-2)=0,"",INDEX([0]!Approver,ROW()-2)),IF(ISNA(MATCH(ROW()-3,ApproverIndexFinal,FALSE)),"",INDEX(ApproverIndex1,MATCH(ROW()-3,ApproverIndexFinal,FALSE))))</f>
        <v>#REF!</v>
      </c>
      <c r="CC83" s="38" t="str">
        <f>IF(ISERR([0]!CostCentres),"",[0]!CostCentres)</f>
        <v/>
      </c>
    </row>
    <row r="84" spans="26:81" hidden="1" x14ac:dyDescent="0.3">
      <c r="Z84" s="38" t="e">
        <f>IF(ISBLANK($L$33),IF(INDEX([0]!Approver,ROW()-2)=0,"",INDEX([0]!Approver,ROW()-2)),IF(ISNA(MATCH(ROW()-3,ApproverIndexFinal,FALSE)),"",INDEX(ApproverIndex1,MATCH(ROW()-3,ApproverIndexFinal,FALSE))))</f>
        <v>#REF!</v>
      </c>
      <c r="CC84" s="38" t="str">
        <f>IF(ISERR([0]!CostCentres),"",[0]!CostCentres)</f>
        <v/>
      </c>
    </row>
    <row r="85" spans="26:81" hidden="1" x14ac:dyDescent="0.3">
      <c r="Z85" s="38" t="e">
        <f>IF(ISBLANK($L$33),IF(INDEX([0]!Approver,ROW()-2)=0,"",INDEX([0]!Approver,ROW()-2)),IF(ISNA(MATCH(ROW()-3,ApproverIndexFinal,FALSE)),"",INDEX(ApproverIndex1,MATCH(ROW()-3,ApproverIndexFinal,FALSE))))</f>
        <v>#REF!</v>
      </c>
      <c r="CC85" s="38" t="str">
        <f>IF(ISERR([0]!CostCentres),"",[0]!CostCentres)</f>
        <v/>
      </c>
    </row>
    <row r="86" spans="26:81" hidden="1" x14ac:dyDescent="0.3">
      <c r="Z86" s="38" t="e">
        <f>IF(ISBLANK($L$33),IF(INDEX([0]!Approver,ROW()-2)=0,"",INDEX([0]!Approver,ROW()-2)),IF(ISNA(MATCH(ROW()-3,ApproverIndexFinal,FALSE)),"",INDEX(ApproverIndex1,MATCH(ROW()-3,ApproverIndexFinal,FALSE))))</f>
        <v>#REF!</v>
      </c>
      <c r="CC86" s="38" t="str">
        <f>IF(ISERR([0]!CostCentres),"",[0]!CostCentres)</f>
        <v/>
      </c>
    </row>
    <row r="87" spans="26:81" hidden="1" x14ac:dyDescent="0.3">
      <c r="Z87" s="38" t="e">
        <f>IF(ISBLANK($L$33),IF(INDEX([0]!Approver,ROW()-2)=0,"",INDEX([0]!Approver,ROW()-2)),IF(ISNA(MATCH(ROW()-3,ApproverIndexFinal,FALSE)),"",INDEX(ApproverIndex1,MATCH(ROW()-3,ApproverIndexFinal,FALSE))))</f>
        <v>#REF!</v>
      </c>
      <c r="CC87" s="38" t="str">
        <f>IF(ISERR([0]!CostCentres),"",[0]!CostCentres)</f>
        <v/>
      </c>
    </row>
    <row r="88" spans="26:81" hidden="1" x14ac:dyDescent="0.3">
      <c r="Z88" s="38" t="e">
        <f>IF(ISBLANK($L$33),IF(INDEX([0]!Approver,ROW()-2)=0,"",INDEX([0]!Approver,ROW()-2)),IF(ISNA(MATCH(ROW()-3,ApproverIndexFinal,FALSE)),"",INDEX(ApproverIndex1,MATCH(ROW()-3,ApproverIndexFinal,FALSE))))</f>
        <v>#REF!</v>
      </c>
      <c r="CC88" s="38" t="str">
        <f>IF(ISERR([0]!CostCentres),"",[0]!CostCentres)</f>
        <v/>
      </c>
    </row>
    <row r="89" spans="26:81" hidden="1" x14ac:dyDescent="0.3">
      <c r="Z89" s="38" t="e">
        <f>IF(ISBLANK($L$33),IF(INDEX([0]!Approver,ROW()-2)=0,"",INDEX([0]!Approver,ROW()-2)),IF(ISNA(MATCH(ROW()-3,ApproverIndexFinal,FALSE)),"",INDEX(ApproverIndex1,MATCH(ROW()-3,ApproverIndexFinal,FALSE))))</f>
        <v>#REF!</v>
      </c>
      <c r="CC89" s="38" t="str">
        <f>IF(ISERR([0]!CostCentres),"",[0]!CostCentres)</f>
        <v/>
      </c>
    </row>
    <row r="90" spans="26:81" hidden="1" x14ac:dyDescent="0.3">
      <c r="Z90" s="38" t="e">
        <f>IF(ISBLANK($L$33),IF(INDEX([0]!Approver,ROW()-2)=0,"",INDEX([0]!Approver,ROW()-2)),IF(ISNA(MATCH(ROW()-3,ApproverIndexFinal,FALSE)),"",INDEX(ApproverIndex1,MATCH(ROW()-3,ApproverIndexFinal,FALSE))))</f>
        <v>#REF!</v>
      </c>
      <c r="CC90" s="38" t="str">
        <f>IF(ISERR([0]!CostCentres),"",[0]!CostCentres)</f>
        <v/>
      </c>
    </row>
    <row r="91" spans="26:81" hidden="1" x14ac:dyDescent="0.3">
      <c r="Z91" s="38" t="e">
        <f>IF(ISBLANK($L$33),IF(INDEX([0]!Approver,ROW()-2)=0,"",INDEX([0]!Approver,ROW()-2)),IF(ISNA(MATCH(ROW()-3,ApproverIndexFinal,FALSE)),"",INDEX(ApproverIndex1,MATCH(ROW()-3,ApproverIndexFinal,FALSE))))</f>
        <v>#REF!</v>
      </c>
      <c r="CC91" s="38" t="str">
        <f>IF(ISERR([0]!CostCentres),"",[0]!CostCentres)</f>
        <v/>
      </c>
    </row>
    <row r="92" spans="26:81" hidden="1" x14ac:dyDescent="0.3">
      <c r="Z92" s="38" t="e">
        <f>IF(ISBLANK($L$33),IF(INDEX([0]!Approver,ROW()-2)=0,"",INDEX([0]!Approver,ROW()-2)),IF(ISNA(MATCH(ROW()-3,ApproverIndexFinal,FALSE)),"",INDEX(ApproverIndex1,MATCH(ROW()-3,ApproverIndexFinal,FALSE))))</f>
        <v>#REF!</v>
      </c>
      <c r="CC92" s="38" t="str">
        <f>IF(ISERR([0]!CostCentres),"",[0]!CostCentres)</f>
        <v/>
      </c>
    </row>
    <row r="93" spans="26:81" hidden="1" x14ac:dyDescent="0.3">
      <c r="Z93" s="38" t="e">
        <f>IF(ISBLANK($L$33),IF(INDEX([0]!Approver,ROW()-2)=0,"",INDEX([0]!Approver,ROW()-2)),IF(ISNA(MATCH(ROW()-3,ApproverIndexFinal,FALSE)),"",INDEX(ApproverIndex1,MATCH(ROW()-3,ApproverIndexFinal,FALSE))))</f>
        <v>#REF!</v>
      </c>
      <c r="CC93" s="38" t="str">
        <f>IF(ISERR([0]!CostCentres),"",[0]!CostCentres)</f>
        <v/>
      </c>
    </row>
    <row r="94" spans="26:81" hidden="1" x14ac:dyDescent="0.3">
      <c r="Z94" s="38" t="e">
        <f>IF(ISBLANK($L$33),IF(INDEX([0]!Approver,ROW()-2)=0,"",INDEX([0]!Approver,ROW()-2)),IF(ISNA(MATCH(ROW()-3,ApproverIndexFinal,FALSE)),"",INDEX(ApproverIndex1,MATCH(ROW()-3,ApproverIndexFinal,FALSE))))</f>
        <v>#REF!</v>
      </c>
      <c r="CC94" s="38" t="str">
        <f>IF(ISERR([0]!CostCentres),"",[0]!CostCentres)</f>
        <v/>
      </c>
    </row>
    <row r="95" spans="26:81" hidden="1" x14ac:dyDescent="0.3">
      <c r="Z95" s="38" t="e">
        <f>IF(ISBLANK($L$33),IF(INDEX([0]!Approver,ROW()-2)=0,"",INDEX([0]!Approver,ROW()-2)),IF(ISNA(MATCH(ROW()-3,ApproverIndexFinal,FALSE)),"",INDEX(ApproverIndex1,MATCH(ROW()-3,ApproverIndexFinal,FALSE))))</f>
        <v>#REF!</v>
      </c>
      <c r="CC95" s="38" t="str">
        <f>IF(ISERR([0]!CostCentres),"",[0]!CostCentres)</f>
        <v/>
      </c>
    </row>
    <row r="96" spans="26:81" hidden="1" x14ac:dyDescent="0.3">
      <c r="Z96" s="38" t="e">
        <f>IF(ISBLANK($L$33),IF(INDEX([0]!Approver,ROW()-2)=0,"",INDEX([0]!Approver,ROW()-2)),IF(ISNA(MATCH(ROW()-3,ApproverIndexFinal,FALSE)),"",INDEX(ApproverIndex1,MATCH(ROW()-3,ApproverIndexFinal,FALSE))))</f>
        <v>#REF!</v>
      </c>
      <c r="CC96" s="38" t="str">
        <f>IF(ISERR([0]!CostCentres),"",[0]!CostCentres)</f>
        <v/>
      </c>
    </row>
    <row r="97" spans="26:81" hidden="1" x14ac:dyDescent="0.3">
      <c r="Z97" s="38" t="e">
        <f>IF(ISBLANK($L$33),IF(INDEX([0]!Approver,ROW()-2)=0,"",INDEX([0]!Approver,ROW()-2)),IF(ISNA(MATCH(ROW()-3,ApproverIndexFinal,FALSE)),"",INDEX(ApproverIndex1,MATCH(ROW()-3,ApproverIndexFinal,FALSE))))</f>
        <v>#REF!</v>
      </c>
      <c r="CC97" s="38" t="str">
        <f>IF(ISERR([0]!CostCentres),"",[0]!CostCentres)</f>
        <v/>
      </c>
    </row>
    <row r="98" spans="26:81" hidden="1" x14ac:dyDescent="0.3">
      <c r="Z98" s="38" t="e">
        <f>IF(ISBLANK($L$33),IF(INDEX([0]!Approver,ROW()-2)=0,"",INDEX([0]!Approver,ROW()-2)),IF(ISNA(MATCH(ROW()-3,ApproverIndexFinal,FALSE)),"",INDEX(ApproverIndex1,MATCH(ROW()-3,ApproverIndexFinal,FALSE))))</f>
        <v>#REF!</v>
      </c>
      <c r="CC98" s="38" t="str">
        <f>IF(ISERR([0]!CostCentres),"",[0]!CostCentres)</f>
        <v/>
      </c>
    </row>
    <row r="99" spans="26:81" hidden="1" x14ac:dyDescent="0.3">
      <c r="Z99" s="38" t="e">
        <f>IF(ISBLANK($L$33),IF(INDEX([0]!Approver,ROW()-2)=0,"",INDEX([0]!Approver,ROW()-2)),IF(ISNA(MATCH(ROW()-3,ApproverIndexFinal,FALSE)),"",INDEX(ApproverIndex1,MATCH(ROW()-3,ApproverIndexFinal,FALSE))))</f>
        <v>#REF!</v>
      </c>
      <c r="CC99" s="38" t="str">
        <f>IF(ISERR([0]!CostCentres),"",[0]!CostCentres)</f>
        <v/>
      </c>
    </row>
    <row r="100" spans="26:81" hidden="1" x14ac:dyDescent="0.3">
      <c r="Z100" s="38" t="e">
        <f>IF(ISBLANK($L$33),IF(INDEX([0]!Approver,ROW()-2)=0,"",INDEX([0]!Approver,ROW()-2)),IF(ISNA(MATCH(ROW()-3,ApproverIndexFinal,FALSE)),"",INDEX(ApproverIndex1,MATCH(ROW()-3,ApproverIndexFinal,FALSE))))</f>
        <v>#REF!</v>
      </c>
      <c r="CC100" s="38" t="str">
        <f>IF(ISERR([0]!CostCentres),"",[0]!CostCentres)</f>
        <v/>
      </c>
    </row>
    <row r="101" spans="26:81" hidden="1" x14ac:dyDescent="0.3">
      <c r="Z101" s="38" t="e">
        <f>IF(ISBLANK($L$33),IF(INDEX([0]!Approver,ROW()-2)=0,"",INDEX([0]!Approver,ROW()-2)),IF(ISNA(MATCH(ROW()-3,ApproverIndexFinal,FALSE)),"",INDEX(ApproverIndex1,MATCH(ROW()-3,ApproverIndexFinal,FALSE))))</f>
        <v>#REF!</v>
      </c>
      <c r="CC101" s="38" t="str">
        <f>IF(ISERR([0]!CostCentres),"",[0]!CostCentres)</f>
        <v/>
      </c>
    </row>
    <row r="102" spans="26:81" hidden="1" x14ac:dyDescent="0.3">
      <c r="Z102" s="38" t="e">
        <f>IF(ISBLANK($L$33),IF(INDEX([0]!Approver,ROW()-2)=0,"",INDEX([0]!Approver,ROW()-2)),IF(ISNA(MATCH(ROW()-3,ApproverIndexFinal,FALSE)),"",INDEX(ApproverIndex1,MATCH(ROW()-3,ApproverIndexFinal,FALSE))))</f>
        <v>#REF!</v>
      </c>
      <c r="CC102" s="38" t="str">
        <f>IF(ISERR([0]!CostCentres),"",[0]!CostCentres)</f>
        <v/>
      </c>
    </row>
    <row r="103" spans="26:81" hidden="1" x14ac:dyDescent="0.3">
      <c r="Z103" s="38" t="e">
        <f>IF(ISBLANK($L$33),IF(INDEX([0]!Approver,ROW()-2)=0,"",INDEX([0]!Approver,ROW()-2)),IF(ISNA(MATCH(ROW()-3,ApproverIndexFinal,FALSE)),"",INDEX(ApproverIndex1,MATCH(ROW()-3,ApproverIndexFinal,FALSE))))</f>
        <v>#REF!</v>
      </c>
      <c r="CC103" s="38" t="str">
        <f>IF(ISERR([0]!CostCentres),"",[0]!CostCentres)</f>
        <v/>
      </c>
    </row>
    <row r="104" spans="26:81" hidden="1" x14ac:dyDescent="0.3">
      <c r="Z104" s="38" t="e">
        <f>IF(ISBLANK($L$33),IF(INDEX([0]!Approver,ROW()-2)=0,"",INDEX([0]!Approver,ROW()-2)),IF(ISNA(MATCH(ROW()-3,ApproverIndexFinal,FALSE)),"",INDEX(ApproverIndex1,MATCH(ROW()-3,ApproverIndexFinal,FALSE))))</f>
        <v>#REF!</v>
      </c>
      <c r="CC104" s="38" t="str">
        <f>IF(ISERR([0]!CostCentres),"",[0]!CostCentres)</f>
        <v/>
      </c>
    </row>
    <row r="105" spans="26:81" hidden="1" x14ac:dyDescent="0.3">
      <c r="Z105" s="38" t="e">
        <f>IF(ISBLANK($L$33),IF(INDEX([0]!Approver,ROW()-2)=0,"",INDEX([0]!Approver,ROW()-2)),IF(ISNA(MATCH(ROW()-3,ApproverIndexFinal,FALSE)),"",INDEX(ApproverIndex1,MATCH(ROW()-3,ApproverIndexFinal,FALSE))))</f>
        <v>#REF!</v>
      </c>
      <c r="CC105" s="38" t="str">
        <f>IF(ISERR([0]!CostCentres),"",[0]!CostCentres)</f>
        <v/>
      </c>
    </row>
    <row r="106" spans="26:81" hidden="1" x14ac:dyDescent="0.3">
      <c r="Z106" s="38" t="e">
        <f>IF(ISBLANK($L$33),IF(INDEX([0]!Approver,ROW()-2)=0,"",INDEX([0]!Approver,ROW()-2)),IF(ISNA(MATCH(ROW()-3,ApproverIndexFinal,FALSE)),"",INDEX(ApproverIndex1,MATCH(ROW()-3,ApproverIndexFinal,FALSE))))</f>
        <v>#REF!</v>
      </c>
      <c r="CC106" s="38" t="str">
        <f>IF(ISERR([0]!CostCentres),"",[0]!CostCentres)</f>
        <v/>
      </c>
    </row>
    <row r="107" spans="26:81" hidden="1" x14ac:dyDescent="0.3">
      <c r="Z107" s="38" t="e">
        <f>IF(ISBLANK($L$33),IF(INDEX([0]!Approver,ROW()-2)=0,"",INDEX([0]!Approver,ROW()-2)),IF(ISNA(MATCH(ROW()-3,ApproverIndexFinal,FALSE)),"",INDEX(ApproverIndex1,MATCH(ROW()-3,ApproverIndexFinal,FALSE))))</f>
        <v>#REF!</v>
      </c>
      <c r="CC107" s="38" t="str">
        <f>IF(ISERR([0]!CostCentres),"",[0]!CostCentres)</f>
        <v/>
      </c>
    </row>
    <row r="108" spans="26:81" hidden="1" x14ac:dyDescent="0.3">
      <c r="Z108" s="38" t="e">
        <f>IF(ISBLANK($L$33),IF(INDEX([0]!Approver,ROW()-2)=0,"",INDEX([0]!Approver,ROW()-2)),IF(ISNA(MATCH(ROW()-3,ApproverIndexFinal,FALSE)),"",INDEX(ApproverIndex1,MATCH(ROW()-3,ApproverIndexFinal,FALSE))))</f>
        <v>#REF!</v>
      </c>
      <c r="CC108" s="38" t="str">
        <f>IF(ISERR([0]!CostCentres),"",[0]!CostCentres)</f>
        <v/>
      </c>
    </row>
    <row r="109" spans="26:81" hidden="1" x14ac:dyDescent="0.3">
      <c r="Z109" s="38" t="e">
        <f>IF(ISBLANK($L$33),IF(INDEX([0]!Approver,ROW()-2)=0,"",INDEX([0]!Approver,ROW()-2)),IF(ISNA(MATCH(ROW()-3,ApproverIndexFinal,FALSE)),"",INDEX(ApproverIndex1,MATCH(ROW()-3,ApproverIndexFinal,FALSE))))</f>
        <v>#REF!</v>
      </c>
      <c r="CC109" s="38" t="str">
        <f>IF(ISERR([0]!CostCentres),"",[0]!CostCentres)</f>
        <v/>
      </c>
    </row>
    <row r="110" spans="26:81" hidden="1" x14ac:dyDescent="0.3">
      <c r="Z110" s="38" t="e">
        <f>IF(ISBLANK($L$33),IF(INDEX([0]!Approver,ROW()-2)=0,"",INDEX([0]!Approver,ROW()-2)),IF(ISNA(MATCH(ROW()-3,ApproverIndexFinal,FALSE)),"",INDEX(ApproverIndex1,MATCH(ROW()-3,ApproverIndexFinal,FALSE))))</f>
        <v>#REF!</v>
      </c>
      <c r="CC110" s="38" t="str">
        <f>IF(ISERR([0]!CostCentres),"",[0]!CostCentres)</f>
        <v/>
      </c>
    </row>
    <row r="111" spans="26:81" hidden="1" x14ac:dyDescent="0.3">
      <c r="Z111" s="38" t="e">
        <f>IF(ISBLANK($L$33),IF(INDEX([0]!Approver,ROW()-2)=0,"",INDEX([0]!Approver,ROW()-2)),IF(ISNA(MATCH(ROW()-3,ApproverIndexFinal,FALSE)),"",INDEX(ApproverIndex1,MATCH(ROW()-3,ApproverIndexFinal,FALSE))))</f>
        <v>#REF!</v>
      </c>
      <c r="CC111" s="38" t="str">
        <f>IF(ISERR([0]!CostCentres),"",[0]!CostCentres)</f>
        <v/>
      </c>
    </row>
    <row r="112" spans="26:81" hidden="1" x14ac:dyDescent="0.3">
      <c r="Z112" s="38" t="e">
        <f>IF(ISBLANK($L$33),IF(INDEX([0]!Approver,ROW()-2)=0,"",INDEX([0]!Approver,ROW()-2)),IF(ISNA(MATCH(ROW()-3,ApproverIndexFinal,FALSE)),"",INDEX(ApproverIndex1,MATCH(ROW()-3,ApproverIndexFinal,FALSE))))</f>
        <v>#REF!</v>
      </c>
    </row>
    <row r="113" spans="26:26" hidden="1" x14ac:dyDescent="0.3">
      <c r="Z113" s="38" t="e">
        <f>IF(ISBLANK($L$33),IF(INDEX([0]!Approver,ROW()-2)=0,"",INDEX([0]!Approver,ROW()-2)),IF(ISNA(MATCH(ROW()-3,ApproverIndexFinal,FALSE)),"",INDEX(ApproverIndex1,MATCH(ROW()-3,ApproverIndexFinal,FALSE))))</f>
        <v>#REF!</v>
      </c>
    </row>
    <row r="114" spans="26:26" hidden="1" x14ac:dyDescent="0.3">
      <c r="Z114" s="38" t="e">
        <f>IF(ISBLANK($L$33),IF(INDEX([0]!Approver,ROW()-2)=0,"",INDEX([0]!Approver,ROW()-2)),IF(ISNA(MATCH(ROW()-3,ApproverIndexFinal,FALSE)),"",INDEX(ApproverIndex1,MATCH(ROW()-3,ApproverIndexFinal,FALSE))))</f>
        <v>#REF!</v>
      </c>
    </row>
    <row r="115" spans="26:26" hidden="1" x14ac:dyDescent="0.3">
      <c r="Z115" s="38" t="e">
        <f>IF(ISBLANK($L$33),IF(INDEX([0]!Approver,ROW()-2)=0,"",INDEX([0]!Approver,ROW()-2)),IF(ISNA(MATCH(ROW()-3,ApproverIndexFinal,FALSE)),"",INDEX(ApproverIndex1,MATCH(ROW()-3,ApproverIndexFinal,FALSE))))</f>
        <v>#REF!</v>
      </c>
    </row>
    <row r="116" spans="26:26" hidden="1" x14ac:dyDescent="0.3">
      <c r="Z116" s="38" t="e">
        <f>IF(ISBLANK($L$33),IF(INDEX([0]!Approver,ROW()-2)=0,"",INDEX([0]!Approver,ROW()-2)),IF(ISNA(MATCH(ROW()-3,ApproverIndexFinal,FALSE)),"",INDEX(ApproverIndex1,MATCH(ROW()-3,ApproverIndexFinal,FALSE))))</f>
        <v>#REF!</v>
      </c>
    </row>
    <row r="117" spans="26:26" hidden="1" x14ac:dyDescent="0.3">
      <c r="Z117" s="38" t="e">
        <f>IF(ISBLANK($L$33),IF(INDEX([0]!Approver,ROW()-2)=0,"",INDEX([0]!Approver,ROW()-2)),IF(ISNA(MATCH(ROW()-3,ApproverIndexFinal,FALSE)),"",INDEX(ApproverIndex1,MATCH(ROW()-3,ApproverIndexFinal,FALSE))))</f>
        <v>#REF!</v>
      </c>
    </row>
    <row r="118" spans="26:26" hidden="1" x14ac:dyDescent="0.3">
      <c r="Z118" s="38" t="e">
        <f>IF(ISBLANK($L$33),IF(INDEX([0]!Approver,ROW()-2)=0,"",INDEX([0]!Approver,ROW()-2)),IF(ISNA(MATCH(ROW()-3,ApproverIndexFinal,FALSE)),"",INDEX(ApproverIndex1,MATCH(ROW()-3,ApproverIndexFinal,FALSE))))</f>
        <v>#REF!</v>
      </c>
    </row>
    <row r="119" spans="26:26" hidden="1" x14ac:dyDescent="0.3">
      <c r="Z119" s="38" t="e">
        <f>IF(ISBLANK($L$33),IF(INDEX([0]!Approver,ROW()-2)=0,"",INDEX([0]!Approver,ROW()-2)),IF(ISNA(MATCH(ROW()-3,ApproverIndexFinal,FALSE)),"",INDEX(ApproverIndex1,MATCH(ROW()-3,ApproverIndexFinal,FALSE))))</f>
        <v>#REF!</v>
      </c>
    </row>
    <row r="120" spans="26:26" hidden="1" x14ac:dyDescent="0.3">
      <c r="Z120" s="38" t="e">
        <f>IF(ISBLANK($L$33),IF(INDEX([0]!Approver,ROW()-2)=0,"",INDEX([0]!Approver,ROW()-2)),IF(ISNA(MATCH(ROW()-3,ApproverIndexFinal,FALSE)),"",INDEX(ApproverIndex1,MATCH(ROW()-3,ApproverIndexFinal,FALSE))))</f>
        <v>#REF!</v>
      </c>
    </row>
    <row r="121" spans="26:26" hidden="1" x14ac:dyDescent="0.3">
      <c r="Z121" s="38" t="e">
        <f>IF(ISBLANK($L$33),IF(INDEX([0]!Approver,ROW()-2)=0,"",INDEX([0]!Approver,ROW()-2)),IF(ISNA(MATCH(ROW()-3,ApproverIndexFinal,FALSE)),"",INDEX(ApproverIndex1,MATCH(ROW()-3,ApproverIndexFinal,FALSE))))</f>
        <v>#REF!</v>
      </c>
    </row>
    <row r="122" spans="26:26" hidden="1" x14ac:dyDescent="0.3">
      <c r="Z122" s="38" t="e">
        <f>IF(ISBLANK($L$33),IF(INDEX([0]!Approver,ROW()-2)=0,"",INDEX([0]!Approver,ROW()-2)),IF(ISNA(MATCH(ROW()-3,ApproverIndexFinal,FALSE)),"",INDEX(ApproverIndex1,MATCH(ROW()-3,ApproverIndexFinal,FALSE))))</f>
        <v>#REF!</v>
      </c>
    </row>
    <row r="123" spans="26:26" hidden="1" x14ac:dyDescent="0.3">
      <c r="Z123" s="38" t="e">
        <f>IF(ISBLANK($L$33),IF(INDEX([0]!Approver,ROW()-2)=0,"",INDEX([0]!Approver,ROW()-2)),IF(ISNA(MATCH(ROW()-3,ApproverIndexFinal,FALSE)),"",INDEX(ApproverIndex1,MATCH(ROW()-3,ApproverIndexFinal,FALSE))))</f>
        <v>#REF!</v>
      </c>
    </row>
    <row r="124" spans="26:26" hidden="1" x14ac:dyDescent="0.3">
      <c r="Z124" s="38" t="e">
        <f>IF(ISBLANK($L$33),IF(INDEX([0]!Approver,ROW()-2)=0,"",INDEX([0]!Approver,ROW()-2)),IF(ISNA(MATCH(ROW()-3,ApproverIndexFinal,FALSE)),"",INDEX(ApproverIndex1,MATCH(ROW()-3,ApproverIndexFinal,FALSE))))</f>
        <v>#REF!</v>
      </c>
    </row>
    <row r="125" spans="26:26" hidden="1" x14ac:dyDescent="0.3">
      <c r="Z125" s="38" t="e">
        <f>IF(ISBLANK($L$33),IF(INDEX([0]!Approver,ROW()-2)=0,"",INDEX([0]!Approver,ROW()-2)),IF(ISNA(MATCH(ROW()-3,ApproverIndexFinal,FALSE)),"",INDEX(ApproverIndex1,MATCH(ROW()-3,ApproverIndexFinal,FALSE))))</f>
        <v>#REF!</v>
      </c>
    </row>
    <row r="126" spans="26:26" hidden="1" x14ac:dyDescent="0.3">
      <c r="Z126" s="38" t="e">
        <f>IF(ISBLANK($L$33),IF(INDEX([0]!Approver,ROW()-2)=0,"",INDEX([0]!Approver,ROW()-2)),IF(ISNA(MATCH(ROW()-3,ApproverIndexFinal,FALSE)),"",INDEX(ApproverIndex1,MATCH(ROW()-3,ApproverIndexFinal,FALSE))))</f>
        <v>#REF!</v>
      </c>
    </row>
    <row r="127" spans="26:26" hidden="1" x14ac:dyDescent="0.3">
      <c r="Z127" s="38" t="e">
        <f>IF(ISBLANK($L$33),IF(INDEX([0]!Approver,ROW()-2)=0,"",INDEX([0]!Approver,ROW()-2)),IF(ISNA(MATCH(ROW()-3,ApproverIndexFinal,FALSE)),"",INDEX(ApproverIndex1,MATCH(ROW()-3,ApproverIndexFinal,FALSE))))</f>
        <v>#REF!</v>
      </c>
    </row>
    <row r="128" spans="26:26" hidden="1" x14ac:dyDescent="0.3">
      <c r="Z128" s="38" t="e">
        <f>IF(ISBLANK($L$33),IF(INDEX([0]!Approver,ROW()-2)=0,"",INDEX([0]!Approver,ROW()-2)),IF(ISNA(MATCH(ROW()-3,ApproverIndexFinal,FALSE)),"",INDEX(ApproverIndex1,MATCH(ROW()-3,ApproverIndexFinal,FALSE))))</f>
        <v>#REF!</v>
      </c>
    </row>
    <row r="129" spans="26:26" hidden="1" x14ac:dyDescent="0.3">
      <c r="Z129" s="38" t="e">
        <f>IF(ISBLANK($L$33),IF(INDEX([0]!Approver,ROW()-2)=0,"",INDEX([0]!Approver,ROW()-2)),IF(ISNA(MATCH(ROW()-3,ApproverIndexFinal,FALSE)),"",INDEX(ApproverIndex1,MATCH(ROW()-3,ApproverIndexFinal,FALSE))))</f>
        <v>#REF!</v>
      </c>
    </row>
    <row r="130" spans="26:26" hidden="1" x14ac:dyDescent="0.3">
      <c r="Z130" s="38" t="e">
        <f>IF(ISBLANK($L$33),IF(INDEX([0]!Approver,ROW()-2)=0,"",INDEX([0]!Approver,ROW()-2)),IF(ISNA(MATCH(ROW()-3,ApproverIndexFinal,FALSE)),"",INDEX(ApproverIndex1,MATCH(ROW()-3,ApproverIndexFinal,FALSE))))</f>
        <v>#REF!</v>
      </c>
    </row>
    <row r="131" spans="26:26" hidden="1" x14ac:dyDescent="0.3">
      <c r="Z131" s="38" t="e">
        <f>IF(ISBLANK($L$33),IF(INDEX([0]!Approver,ROW()-2)=0,"",INDEX([0]!Approver,ROW()-2)),IF(ISNA(MATCH(ROW()-3,ApproverIndexFinal,FALSE)),"",INDEX(ApproverIndex1,MATCH(ROW()-3,ApproverIndexFinal,FALSE))))</f>
        <v>#REF!</v>
      </c>
    </row>
    <row r="132" spans="26:26" hidden="1" x14ac:dyDescent="0.3">
      <c r="Z132" s="38" t="e">
        <f>IF(ISBLANK($L$33),IF(INDEX([0]!Approver,ROW()-2)=0,"",INDEX([0]!Approver,ROW()-2)),IF(ISNA(MATCH(ROW()-3,ApproverIndexFinal,FALSE)),"",INDEX(ApproverIndex1,MATCH(ROW()-3,ApproverIndexFinal,FALSE))))</f>
        <v>#REF!</v>
      </c>
    </row>
    <row r="133" spans="26:26" hidden="1" x14ac:dyDescent="0.3">
      <c r="Z133" s="38" t="e">
        <f>IF(ISBLANK($L$33),IF(INDEX([0]!Approver,ROW()-2)=0,"",INDEX([0]!Approver,ROW()-2)),IF(ISNA(MATCH(ROW()-3,ApproverIndexFinal,FALSE)),"",INDEX(ApproverIndex1,MATCH(ROW()-3,ApproverIndexFinal,FALSE))))</f>
        <v>#REF!</v>
      </c>
    </row>
    <row r="134" spans="26:26" hidden="1" x14ac:dyDescent="0.3">
      <c r="Z134" s="38" t="e">
        <f>IF(ISBLANK($L$33),IF(INDEX([0]!Approver,ROW()-2)=0,"",INDEX([0]!Approver,ROW()-2)),IF(ISNA(MATCH(ROW()-3,ApproverIndexFinal,FALSE)),"",INDEX(ApproverIndex1,MATCH(ROW()-3,ApproverIndexFinal,FALSE))))</f>
        <v>#REF!</v>
      </c>
    </row>
    <row r="135" spans="26:26" hidden="1" x14ac:dyDescent="0.3">
      <c r="Z135" s="38" t="e">
        <f>IF(ISBLANK($L$33),IF(INDEX([0]!Approver,ROW()-2)=0,"",INDEX([0]!Approver,ROW()-2)),IF(ISNA(MATCH(ROW()-3,ApproverIndexFinal,FALSE)),"",INDEX(ApproverIndex1,MATCH(ROW()-3,ApproverIndexFinal,FALSE))))</f>
        <v>#REF!</v>
      </c>
    </row>
    <row r="136" spans="26:26" hidden="1" x14ac:dyDescent="0.3">
      <c r="Z136" s="38" t="e">
        <f>IF(ISBLANK($L$33),IF(INDEX([0]!Approver,ROW()-2)=0,"",INDEX([0]!Approver,ROW()-2)),IF(ISNA(MATCH(ROW()-3,ApproverIndexFinal,FALSE)),"",INDEX(ApproverIndex1,MATCH(ROW()-3,ApproverIndexFinal,FALSE))))</f>
        <v>#REF!</v>
      </c>
    </row>
    <row r="137" spans="26:26" hidden="1" x14ac:dyDescent="0.3">
      <c r="Z137" s="38" t="e">
        <f>IF(ISBLANK($L$33),IF(INDEX([0]!Approver,ROW()-2)=0,"",INDEX([0]!Approver,ROW()-2)),IF(ISNA(MATCH(ROW()-3,ApproverIndexFinal,FALSE)),"",INDEX(ApproverIndex1,MATCH(ROW()-3,ApproverIndexFinal,FALSE))))</f>
        <v>#REF!</v>
      </c>
    </row>
    <row r="138" spans="26:26" hidden="1" x14ac:dyDescent="0.3">
      <c r="Z138" s="38" t="e">
        <f>IF(ISBLANK($L$33),IF(INDEX([0]!Approver,ROW()-2)=0,"",INDEX([0]!Approver,ROW()-2)),IF(ISNA(MATCH(ROW()-3,ApproverIndexFinal,FALSE)),"",INDEX(ApproverIndex1,MATCH(ROW()-3,ApproverIndexFinal,FALSE))))</f>
        <v>#REF!</v>
      </c>
    </row>
    <row r="139" spans="26:26" hidden="1" x14ac:dyDescent="0.3">
      <c r="Z139" s="38" t="e">
        <f>IF(ISBLANK($L$33),IF(INDEX([0]!Approver,ROW()-2)=0,"",INDEX([0]!Approver,ROW()-2)),IF(ISNA(MATCH(ROW()-3,ApproverIndexFinal,FALSE)),"",INDEX(ApproverIndex1,MATCH(ROW()-3,ApproverIndexFinal,FALSE))))</f>
        <v>#REF!</v>
      </c>
    </row>
    <row r="140" spans="26:26" hidden="1" x14ac:dyDescent="0.3">
      <c r="Z140" s="38" t="e">
        <f>IF(ISBLANK($L$33),IF(INDEX([0]!Approver,ROW()-2)=0,"",INDEX([0]!Approver,ROW()-2)),IF(ISNA(MATCH(ROW()-3,ApproverIndexFinal,FALSE)),"",INDEX(ApproverIndex1,MATCH(ROW()-3,ApproverIndexFinal,FALSE))))</f>
        <v>#REF!</v>
      </c>
    </row>
    <row r="141" spans="26:26" hidden="1" x14ac:dyDescent="0.3">
      <c r="Z141" s="38" t="e">
        <f>IF(ISBLANK($L$33),IF(INDEX([0]!Approver,ROW()-2)=0,"",INDEX([0]!Approver,ROW()-2)),IF(ISNA(MATCH(ROW()-3,ApproverIndexFinal,FALSE)),"",INDEX(ApproverIndex1,MATCH(ROW()-3,ApproverIndexFinal,FALSE))))</f>
        <v>#REF!</v>
      </c>
    </row>
    <row r="142" spans="26:26" hidden="1" x14ac:dyDescent="0.3">
      <c r="Z142" s="38" t="e">
        <f>IF(ISBLANK($L$33),IF(INDEX([0]!Approver,ROW()-2)=0,"",INDEX([0]!Approver,ROW()-2)),IF(ISNA(MATCH(ROW()-3,ApproverIndexFinal,FALSE)),"",INDEX(ApproverIndex1,MATCH(ROW()-3,ApproverIndexFinal,FALSE))))</f>
        <v>#REF!</v>
      </c>
    </row>
    <row r="143" spans="26:26" hidden="1" x14ac:dyDescent="0.3">
      <c r="Z143" s="38" t="e">
        <f>IF(ISBLANK($L$33),IF(INDEX([0]!Approver,ROW()-2)=0,"",INDEX([0]!Approver,ROW()-2)),IF(ISNA(MATCH(ROW()-3,ApproverIndexFinal,FALSE)),"",INDEX(ApproverIndex1,MATCH(ROW()-3,ApproverIndexFinal,FALSE))))</f>
        <v>#REF!</v>
      </c>
    </row>
    <row r="144" spans="26:26" hidden="1" x14ac:dyDescent="0.3">
      <c r="Z144" s="38" t="e">
        <f>IF(ISBLANK($L$33),IF(INDEX([0]!Approver,ROW()-2)=0,"",INDEX([0]!Approver,ROW()-2)),IF(ISNA(MATCH(ROW()-3,ApproverIndexFinal,FALSE)),"",INDEX(ApproverIndex1,MATCH(ROW()-3,ApproverIndexFinal,FALSE))))</f>
        <v>#REF!</v>
      </c>
    </row>
    <row r="145" spans="26:26" hidden="1" x14ac:dyDescent="0.3">
      <c r="Z145" s="38" t="e">
        <f>IF(ISBLANK($L$33),IF(INDEX([0]!Approver,ROW()-2)=0,"",INDEX([0]!Approver,ROW()-2)),IF(ISNA(MATCH(ROW()-3,ApproverIndexFinal,FALSE)),"",INDEX(ApproverIndex1,MATCH(ROW()-3,ApproverIndexFinal,FALSE))))</f>
        <v>#REF!</v>
      </c>
    </row>
    <row r="146" spans="26:26" hidden="1" x14ac:dyDescent="0.3">
      <c r="Z146" s="38" t="e">
        <f>IF(ISBLANK($L$33),IF(INDEX([0]!Approver,ROW()-2)=0,"",INDEX([0]!Approver,ROW()-2)),IF(ISNA(MATCH(ROW()-3,ApproverIndexFinal,FALSE)),"",INDEX(ApproverIndex1,MATCH(ROW()-3,ApproverIndexFinal,FALSE))))</f>
        <v>#REF!</v>
      </c>
    </row>
    <row r="147" spans="26:26" hidden="1" x14ac:dyDescent="0.3">
      <c r="Z147" s="38" t="e">
        <f>IF(ISBLANK($L$33),IF(INDEX([0]!Approver,ROW()-2)=0,"",INDEX([0]!Approver,ROW()-2)),IF(ISNA(MATCH(ROW()-3,ApproverIndexFinal,FALSE)),"",INDEX(ApproverIndex1,MATCH(ROW()-3,ApproverIndexFinal,FALSE))))</f>
        <v>#REF!</v>
      </c>
    </row>
    <row r="148" spans="26:26" hidden="1" x14ac:dyDescent="0.3">
      <c r="Z148" s="38" t="e">
        <f>IF(ISBLANK($L$33),IF(INDEX([0]!Approver,ROW()-2)=0,"",INDEX([0]!Approver,ROW()-2)),IF(ISNA(MATCH(ROW()-3,ApproverIndexFinal,FALSE)),"",INDEX(ApproverIndex1,MATCH(ROW()-3,ApproverIndexFinal,FALSE))))</f>
        <v>#REF!</v>
      </c>
    </row>
    <row r="149" spans="26:26" hidden="1" x14ac:dyDescent="0.3">
      <c r="Z149" s="38" t="e">
        <f>IF(ISBLANK($L$33),IF(INDEX([0]!Approver,ROW()-2)=0,"",INDEX([0]!Approver,ROW()-2)),IF(ISNA(MATCH(ROW()-3,ApproverIndexFinal,FALSE)),"",INDEX(ApproverIndex1,MATCH(ROW()-3,ApproverIndexFinal,FALSE))))</f>
        <v>#REF!</v>
      </c>
    </row>
    <row r="150" spans="26:26" hidden="1" x14ac:dyDescent="0.3">
      <c r="Z150" s="38" t="e">
        <f>IF(ISBLANK($L$33),IF(INDEX([0]!Approver,ROW()-2)=0,"",INDEX([0]!Approver,ROW()-2)),IF(ISNA(MATCH(ROW()-3,ApproverIndexFinal,FALSE)),"",INDEX(ApproverIndex1,MATCH(ROW()-3,ApproverIndexFinal,FALSE))))</f>
        <v>#REF!</v>
      </c>
    </row>
    <row r="151" spans="26:26" hidden="1" x14ac:dyDescent="0.3">
      <c r="Z151" s="38" t="e">
        <f>IF(ISBLANK($L$33),IF(INDEX([0]!Approver,ROW()-2)=0,"",INDEX([0]!Approver,ROW()-2)),IF(ISNA(MATCH(ROW()-3,ApproverIndexFinal,FALSE)),"",INDEX(ApproverIndex1,MATCH(ROW()-3,ApproverIndexFinal,FALSE))))</f>
        <v>#REF!</v>
      </c>
    </row>
    <row r="152" spans="26:26" hidden="1" x14ac:dyDescent="0.3">
      <c r="Z152" s="38" t="e">
        <f>IF(ISBLANK($L$33),IF(INDEX([0]!Approver,ROW()-2)=0,"",INDEX([0]!Approver,ROW()-2)),IF(ISNA(MATCH(ROW()-3,ApproverIndexFinal,FALSE)),"",INDEX(ApproverIndex1,MATCH(ROW()-3,ApproverIndexFinal,FALSE))))</f>
        <v>#REF!</v>
      </c>
    </row>
    <row r="153" spans="26:26" hidden="1" x14ac:dyDescent="0.3">
      <c r="Z153" s="38" t="e">
        <f>IF(ISBLANK($L$33),IF(INDEX([0]!Approver,ROW()-2)=0,"",INDEX([0]!Approver,ROW()-2)),IF(ISNA(MATCH(ROW()-3,ApproverIndexFinal,FALSE)),"",INDEX(ApproverIndex1,MATCH(ROW()-3,ApproverIndexFinal,FALSE))))</f>
        <v>#REF!</v>
      </c>
    </row>
    <row r="154" spans="26:26" hidden="1" x14ac:dyDescent="0.3">
      <c r="Z154" s="38" t="e">
        <f>IF(ISBLANK($L$33),IF(INDEX([0]!Approver,ROW()-2)=0,"",INDEX([0]!Approver,ROW()-2)),IF(ISNA(MATCH(ROW()-3,ApproverIndexFinal,FALSE)),"",INDEX(ApproverIndex1,MATCH(ROW()-3,ApproverIndexFinal,FALSE))))</f>
        <v>#REF!</v>
      </c>
    </row>
    <row r="155" spans="26:26" hidden="1" x14ac:dyDescent="0.3">
      <c r="Z155" s="38" t="e">
        <f>IF(ISBLANK($L$33),IF(INDEX([0]!Approver,ROW()-2)=0,"",INDEX([0]!Approver,ROW()-2)),IF(ISNA(MATCH(ROW()-3,ApproverIndexFinal,FALSE)),"",INDEX(ApproverIndex1,MATCH(ROW()-3,ApproverIndexFinal,FALSE))))</f>
        <v>#REF!</v>
      </c>
    </row>
    <row r="156" spans="26:26" hidden="1" x14ac:dyDescent="0.3">
      <c r="Z156" s="38" t="e">
        <f>IF(ISBLANK($L$33),IF(INDEX([0]!Approver,ROW()-2)=0,"",INDEX([0]!Approver,ROW()-2)),IF(ISNA(MATCH(ROW()-3,ApproverIndexFinal,FALSE)),"",INDEX(ApproverIndex1,MATCH(ROW()-3,ApproverIndexFinal,FALSE))))</f>
        <v>#REF!</v>
      </c>
    </row>
    <row r="157" spans="26:26" hidden="1" x14ac:dyDescent="0.3">
      <c r="Z157" s="38" t="e">
        <f>IF(ISBLANK($L$33),IF(INDEX([0]!Approver,ROW()-2)=0,"",INDEX([0]!Approver,ROW()-2)),IF(ISNA(MATCH(ROW()-3,ApproverIndexFinal,FALSE)),"",INDEX(ApproverIndex1,MATCH(ROW()-3,ApproverIndexFinal,FALSE))))</f>
        <v>#REF!</v>
      </c>
    </row>
    <row r="158" spans="26:26" hidden="1" x14ac:dyDescent="0.3">
      <c r="Z158" s="38" t="e">
        <f>IF(ISBLANK($L$33),IF(INDEX([0]!Approver,ROW()-2)=0,"",INDEX([0]!Approver,ROW()-2)),IF(ISNA(MATCH(ROW()-3,ApproverIndexFinal,FALSE)),"",INDEX(ApproverIndex1,MATCH(ROW()-3,ApproverIndexFinal,FALSE))))</f>
        <v>#REF!</v>
      </c>
    </row>
    <row r="159" spans="26:26" hidden="1" x14ac:dyDescent="0.3">
      <c r="Z159" s="38" t="e">
        <f>IF(ISBLANK($L$33),IF(INDEX([0]!Approver,ROW()-2)=0,"",INDEX([0]!Approver,ROW()-2)),IF(ISNA(MATCH(ROW()-3,ApproverIndexFinal,FALSE)),"",INDEX(ApproverIndex1,MATCH(ROW()-3,ApproverIndexFinal,FALSE))))</f>
        <v>#REF!</v>
      </c>
    </row>
    <row r="160" spans="26:26" hidden="1" x14ac:dyDescent="0.3">
      <c r="Z160" s="38" t="e">
        <f>IF(ISBLANK($L$33),IF(INDEX([0]!Approver,ROW()-2)=0,"",INDEX([0]!Approver,ROW()-2)),IF(ISNA(MATCH(ROW()-3,ApproverIndexFinal,FALSE)),"",INDEX(ApproverIndex1,MATCH(ROW()-3,ApproverIndexFinal,FALSE))))</f>
        <v>#REF!</v>
      </c>
    </row>
    <row r="161" spans="26:26" hidden="1" x14ac:dyDescent="0.3">
      <c r="Z161" s="38" t="e">
        <f>IF(ISBLANK($L$33),IF(INDEX([0]!Approver,ROW()-2)=0,"",INDEX([0]!Approver,ROW()-2)),IF(ISNA(MATCH(ROW()-3,ApproverIndexFinal,FALSE)),"",INDEX(ApproverIndex1,MATCH(ROW()-3,ApproverIndexFinal,FALSE))))</f>
        <v>#REF!</v>
      </c>
    </row>
    <row r="162" spans="26:26" hidden="1" x14ac:dyDescent="0.3">
      <c r="Z162" s="38" t="e">
        <f>IF(ISBLANK($L$33),IF(INDEX([0]!Approver,ROW()-2)=0,"",INDEX([0]!Approver,ROW()-2)),IF(ISNA(MATCH(ROW()-3,ApproverIndexFinal,FALSE)),"",INDEX(ApproverIndex1,MATCH(ROW()-3,ApproverIndexFinal,FALSE))))</f>
        <v>#REF!</v>
      </c>
    </row>
    <row r="163" spans="26:26" hidden="1" x14ac:dyDescent="0.3">
      <c r="Z163" s="38" t="e">
        <f>IF(ISBLANK($L$33),IF(INDEX([0]!Approver,ROW()-2)=0,"",INDEX([0]!Approver,ROW()-2)),IF(ISNA(MATCH(ROW()-3,ApproverIndexFinal,FALSE)),"",INDEX(ApproverIndex1,MATCH(ROW()-3,ApproverIndexFinal,FALSE))))</f>
        <v>#REF!</v>
      </c>
    </row>
    <row r="164" spans="26:26" hidden="1" x14ac:dyDescent="0.3">
      <c r="Z164" s="38" t="e">
        <f>IF(ISBLANK($L$33),IF(INDEX([0]!Approver,ROW()-2)=0,"",INDEX([0]!Approver,ROW()-2)),IF(ISNA(MATCH(ROW()-3,ApproverIndexFinal,FALSE)),"",INDEX(ApproverIndex1,MATCH(ROW()-3,ApproverIndexFinal,FALSE))))</f>
        <v>#REF!</v>
      </c>
    </row>
    <row r="165" spans="26:26" hidden="1" x14ac:dyDescent="0.3">
      <c r="Z165" s="38" t="e">
        <f>IF(ISBLANK($L$33),IF(INDEX([0]!Approver,ROW()-2)=0,"",INDEX([0]!Approver,ROW()-2)),IF(ISNA(MATCH(ROW()-3,ApproverIndexFinal,FALSE)),"",INDEX(ApproverIndex1,MATCH(ROW()-3,ApproverIndexFinal,FALSE))))</f>
        <v>#REF!</v>
      </c>
    </row>
    <row r="166" spans="26:26" hidden="1" x14ac:dyDescent="0.3">
      <c r="Z166" s="38" t="e">
        <f>IF(ISBLANK($L$33),IF(INDEX([0]!Approver,ROW()-2)=0,"",INDEX([0]!Approver,ROW()-2)),IF(ISNA(MATCH(ROW()-3,ApproverIndexFinal,FALSE)),"",INDEX(ApproverIndex1,MATCH(ROW()-3,ApproverIndexFinal,FALSE))))</f>
        <v>#REF!</v>
      </c>
    </row>
    <row r="167" spans="26:26" hidden="1" x14ac:dyDescent="0.3">
      <c r="Z167" s="38" t="e">
        <f>IF(ISBLANK($L$33),IF(INDEX([0]!Approver,ROW()-2)=0,"",INDEX([0]!Approver,ROW()-2)),IF(ISNA(MATCH(ROW()-3,ApproverIndexFinal,FALSE)),"",INDEX(ApproverIndex1,MATCH(ROW()-3,ApproverIndexFinal,FALSE))))</f>
        <v>#REF!</v>
      </c>
    </row>
    <row r="168" spans="26:26" hidden="1" x14ac:dyDescent="0.3">
      <c r="Z168" s="38" t="e">
        <f>IF(ISBLANK($L$33),IF(INDEX([0]!Approver,ROW()-2)=0,"",INDEX([0]!Approver,ROW()-2)),IF(ISNA(MATCH(ROW()-3,ApproverIndexFinal,FALSE)),"",INDEX(ApproverIndex1,MATCH(ROW()-3,ApproverIndexFinal,FALSE))))</f>
        <v>#REF!</v>
      </c>
    </row>
    <row r="169" spans="26:26" hidden="1" x14ac:dyDescent="0.3">
      <c r="Z169" s="38" t="e">
        <f>IF(ISBLANK($L$33),IF(INDEX([0]!Approver,ROW()-2)=0,"",INDEX([0]!Approver,ROW()-2)),IF(ISNA(MATCH(ROW()-3,ApproverIndexFinal,FALSE)),"",INDEX(ApproverIndex1,MATCH(ROW()-3,ApproverIndexFinal,FALSE))))</f>
        <v>#REF!</v>
      </c>
    </row>
    <row r="170" spans="26:26" hidden="1" x14ac:dyDescent="0.3">
      <c r="Z170" s="38" t="e">
        <f>IF(ISBLANK($L$33),IF(INDEX([0]!Approver,ROW()-2)=0,"",INDEX([0]!Approver,ROW()-2)),IF(ISNA(MATCH(ROW()-3,ApproverIndexFinal,FALSE)),"",INDEX(ApproverIndex1,MATCH(ROW()-3,ApproverIndexFinal,FALSE))))</f>
        <v>#REF!</v>
      </c>
    </row>
    <row r="171" spans="26:26" hidden="1" x14ac:dyDescent="0.3">
      <c r="Z171" s="38" t="e">
        <f>IF(ISBLANK($L$33),IF(INDEX([0]!Approver,ROW()-2)=0,"",INDEX([0]!Approver,ROW()-2)),IF(ISNA(MATCH(ROW()-3,ApproverIndexFinal,FALSE)),"",INDEX(ApproverIndex1,MATCH(ROW()-3,ApproverIndexFinal,FALSE))))</f>
        <v>#REF!</v>
      </c>
    </row>
    <row r="172" spans="26:26" hidden="1" x14ac:dyDescent="0.3">
      <c r="Z172" s="38" t="e">
        <f>IF(ISBLANK($L$33),IF(INDEX([0]!Approver,ROW()-2)=0,"",INDEX([0]!Approver,ROW()-2)),IF(ISNA(MATCH(ROW()-3,ApproverIndexFinal,FALSE)),"",INDEX(ApproverIndex1,MATCH(ROW()-3,ApproverIndexFinal,FALSE))))</f>
        <v>#REF!</v>
      </c>
    </row>
    <row r="173" spans="26:26" hidden="1" x14ac:dyDescent="0.3">
      <c r="Z173" s="38" t="e">
        <f>IF(ISBLANK($L$33),IF(INDEX([0]!Approver,ROW()-2)=0,"",INDEX([0]!Approver,ROW()-2)),IF(ISNA(MATCH(ROW()-3,ApproverIndexFinal,FALSE)),"",INDEX(ApproverIndex1,MATCH(ROW()-3,ApproverIndexFinal,FALSE))))</f>
        <v>#REF!</v>
      </c>
    </row>
    <row r="174" spans="26:26" hidden="1" x14ac:dyDescent="0.3">
      <c r="Z174" s="38" t="e">
        <f>IF(ISBLANK($L$33),IF(INDEX([0]!Approver,ROW()-2)=0,"",INDEX([0]!Approver,ROW()-2)),IF(ISNA(MATCH(ROW()-3,ApproverIndexFinal,FALSE)),"",INDEX(ApproverIndex1,MATCH(ROW()-3,ApproverIndexFinal,FALSE))))</f>
        <v>#REF!</v>
      </c>
    </row>
    <row r="175" spans="26:26" hidden="1" x14ac:dyDescent="0.3">
      <c r="Z175" s="38" t="e">
        <f>IF(ISBLANK($L$33),IF(INDEX([0]!Approver,ROW()-2)=0,"",INDEX([0]!Approver,ROW()-2)),IF(ISNA(MATCH(ROW()-3,ApproverIndexFinal,FALSE)),"",INDEX(ApproverIndex1,MATCH(ROW()-3,ApproverIndexFinal,FALSE))))</f>
        <v>#REF!</v>
      </c>
    </row>
    <row r="176" spans="26:26" hidden="1" x14ac:dyDescent="0.3">
      <c r="Z176" s="38" t="e">
        <f>IF(ISBLANK($L$33),IF(INDEX([0]!Approver,ROW()-2)=0,"",INDEX([0]!Approver,ROW()-2)),IF(ISNA(MATCH(ROW()-3,ApproverIndexFinal,FALSE)),"",INDEX(ApproverIndex1,MATCH(ROW()-3,ApproverIndexFinal,FALSE))))</f>
        <v>#REF!</v>
      </c>
    </row>
    <row r="177" spans="26:26" hidden="1" x14ac:dyDescent="0.3">
      <c r="Z177" s="38" t="e">
        <f>IF(ISBLANK($L$33),IF(INDEX([0]!Approver,ROW()-2)=0,"",INDEX([0]!Approver,ROW()-2)),IF(ISNA(MATCH(ROW()-3,ApproverIndexFinal,FALSE)),"",INDEX(ApproverIndex1,MATCH(ROW()-3,ApproverIndexFinal,FALSE))))</f>
        <v>#REF!</v>
      </c>
    </row>
    <row r="178" spans="26:26" hidden="1" x14ac:dyDescent="0.3">
      <c r="Z178" s="38" t="e">
        <f>IF(ISBLANK($L$33),IF(INDEX([0]!Approver,ROW()-2)=0,"",INDEX([0]!Approver,ROW()-2)),IF(ISNA(MATCH(ROW()-3,ApproverIndexFinal,FALSE)),"",INDEX(ApproverIndex1,MATCH(ROW()-3,ApproverIndexFinal,FALSE))))</f>
        <v>#REF!</v>
      </c>
    </row>
    <row r="179" spans="26:26" hidden="1" x14ac:dyDescent="0.3">
      <c r="Z179" s="38" t="e">
        <f>IF(ISBLANK($L$33),IF(INDEX([0]!Approver,ROW()-2)=0,"",INDEX([0]!Approver,ROW()-2)),IF(ISNA(MATCH(ROW()-3,ApproverIndexFinal,FALSE)),"",INDEX(ApproverIndex1,MATCH(ROW()-3,ApproverIndexFinal,FALSE))))</f>
        <v>#REF!</v>
      </c>
    </row>
    <row r="180" spans="26:26" hidden="1" x14ac:dyDescent="0.3">
      <c r="Z180" s="38" t="e">
        <f>IF(ISBLANK($L$33),IF(INDEX([0]!Approver,ROW()-2)=0,"",INDEX([0]!Approver,ROW()-2)),IF(ISNA(MATCH(ROW()-3,ApproverIndexFinal,FALSE)),"",INDEX(ApproverIndex1,MATCH(ROW()-3,ApproverIndexFinal,FALSE))))</f>
        <v>#REF!</v>
      </c>
    </row>
    <row r="181" spans="26:26" hidden="1" x14ac:dyDescent="0.3">
      <c r="Z181" s="38" t="e">
        <f>IF(ISBLANK($L$33),IF(INDEX([0]!Approver,ROW()-2)=0,"",INDEX([0]!Approver,ROW()-2)),IF(ISNA(MATCH(ROW()-3,ApproverIndexFinal,FALSE)),"",INDEX(ApproverIndex1,MATCH(ROW()-3,ApproverIndexFinal,FALSE))))</f>
        <v>#REF!</v>
      </c>
    </row>
    <row r="182" spans="26:26" hidden="1" x14ac:dyDescent="0.3">
      <c r="Z182" s="38" t="e">
        <f>IF(ISBLANK($L$33),IF(INDEX([0]!Approver,ROW()-2)=0,"",INDEX([0]!Approver,ROW()-2)),IF(ISNA(MATCH(ROW()-3,ApproverIndexFinal,FALSE)),"",INDEX(ApproverIndex1,MATCH(ROW()-3,ApproverIndexFinal,FALSE))))</f>
        <v>#REF!</v>
      </c>
    </row>
    <row r="183" spans="26:26" hidden="1" x14ac:dyDescent="0.3">
      <c r="Z183" s="38" t="e">
        <f>IF(ISBLANK($L$33),IF(INDEX([0]!Approver,ROW()-2)=0,"",INDEX([0]!Approver,ROW()-2)),IF(ISNA(MATCH(ROW()-3,ApproverIndexFinal,FALSE)),"",INDEX(ApproverIndex1,MATCH(ROW()-3,ApproverIndexFinal,FALSE))))</f>
        <v>#REF!</v>
      </c>
    </row>
    <row r="184" spans="26:26" hidden="1" x14ac:dyDescent="0.3">
      <c r="Z184" s="38" t="e">
        <f>IF(ISBLANK($L$33),IF(INDEX([0]!Approver,ROW()-2)=0,"",INDEX([0]!Approver,ROW()-2)),IF(ISNA(MATCH(ROW()-3,ApproverIndexFinal,FALSE)),"",INDEX(ApproverIndex1,MATCH(ROW()-3,ApproverIndexFinal,FALSE))))</f>
        <v>#REF!</v>
      </c>
    </row>
    <row r="185" spans="26:26" hidden="1" x14ac:dyDescent="0.3">
      <c r="Z185" s="38" t="e">
        <f>IF(ISBLANK($L$33),IF(INDEX([0]!Approver,ROW()-2)=0,"",INDEX([0]!Approver,ROW()-2)),IF(ISNA(MATCH(ROW()-3,ApproverIndexFinal,FALSE)),"",INDEX(ApproverIndex1,MATCH(ROW()-3,ApproverIndexFinal,FALSE))))</f>
        <v>#REF!</v>
      </c>
    </row>
    <row r="186" spans="26:26" hidden="1" x14ac:dyDescent="0.3">
      <c r="Z186" s="38" t="e">
        <f>IF(ISBLANK($L$33),IF(INDEX([0]!Approver,ROW()-2)=0,"",INDEX([0]!Approver,ROW()-2)),IF(ISNA(MATCH(ROW()-3,ApproverIndexFinal,FALSE)),"",INDEX(ApproverIndex1,MATCH(ROW()-3,ApproverIndexFinal,FALSE))))</f>
        <v>#REF!</v>
      </c>
    </row>
    <row r="187" spans="26:26" hidden="1" x14ac:dyDescent="0.3">
      <c r="Z187" s="38" t="e">
        <f>IF(ISBLANK($L$33),IF(INDEX([0]!Approver,ROW()-2)=0,"",INDEX([0]!Approver,ROW()-2)),IF(ISNA(MATCH(ROW()-3,ApproverIndexFinal,FALSE)),"",INDEX(ApproverIndex1,MATCH(ROW()-3,ApproverIndexFinal,FALSE))))</f>
        <v>#REF!</v>
      </c>
    </row>
    <row r="188" spans="26:26" hidden="1" x14ac:dyDescent="0.3">
      <c r="Z188" s="38" t="e">
        <f>IF(ISBLANK($L$33),IF(INDEX([0]!Approver,ROW()-2)=0,"",INDEX([0]!Approver,ROW()-2)),IF(ISNA(MATCH(ROW()-3,ApproverIndexFinal,FALSE)),"",INDEX(ApproverIndex1,MATCH(ROW()-3,ApproverIndexFinal,FALSE))))</f>
        <v>#REF!</v>
      </c>
    </row>
    <row r="189" spans="26:26" hidden="1" x14ac:dyDescent="0.3">
      <c r="Z189" s="38" t="e">
        <f>IF(ISBLANK($L$33),IF(INDEX([0]!Approver,ROW()-2)=0,"",INDEX([0]!Approver,ROW()-2)),IF(ISNA(MATCH(ROW()-3,ApproverIndexFinal,FALSE)),"",INDEX(ApproverIndex1,MATCH(ROW()-3,ApproverIndexFinal,FALSE))))</f>
        <v>#REF!</v>
      </c>
    </row>
    <row r="190" spans="26:26" hidden="1" x14ac:dyDescent="0.3">
      <c r="Z190" s="38" t="e">
        <f>IF(ISBLANK($L$33),IF(INDEX([0]!Approver,ROW()-2)=0,"",INDEX([0]!Approver,ROW()-2)),IF(ISNA(MATCH(ROW()-3,ApproverIndexFinal,FALSE)),"",INDEX(ApproverIndex1,MATCH(ROW()-3,ApproverIndexFinal,FALSE))))</f>
        <v>#REF!</v>
      </c>
    </row>
    <row r="191" spans="26:26" hidden="1" x14ac:dyDescent="0.3">
      <c r="Z191" s="38" t="e">
        <f>IF(ISBLANK($L$33),IF(INDEX([0]!Approver,ROW()-2)=0,"",INDEX([0]!Approver,ROW()-2)),IF(ISNA(MATCH(ROW()-3,ApproverIndexFinal,FALSE)),"",INDEX(ApproverIndex1,MATCH(ROW()-3,ApproverIndexFinal,FALSE))))</f>
        <v>#REF!</v>
      </c>
    </row>
    <row r="192" spans="26:26" hidden="1" x14ac:dyDescent="0.3">
      <c r="Z192" s="38" t="e">
        <f>IF(ISBLANK($L$33),IF(INDEX([0]!Approver,ROW()-2)=0,"",INDEX([0]!Approver,ROW()-2)),IF(ISNA(MATCH(ROW()-3,ApproverIndexFinal,FALSE)),"",INDEX(ApproverIndex1,MATCH(ROW()-3,ApproverIndexFinal,FALSE))))</f>
        <v>#REF!</v>
      </c>
    </row>
    <row r="193" spans="26:26" hidden="1" x14ac:dyDescent="0.3">
      <c r="Z193" s="38" t="e">
        <f>IF(ISBLANK($L$33),IF(INDEX([0]!Approver,ROW()-2)=0,"",INDEX([0]!Approver,ROW()-2)),IF(ISNA(MATCH(ROW()-3,ApproverIndexFinal,FALSE)),"",INDEX(ApproverIndex1,MATCH(ROW()-3,ApproverIndexFinal,FALSE))))</f>
        <v>#REF!</v>
      </c>
    </row>
    <row r="194" spans="26:26" hidden="1" x14ac:dyDescent="0.3">
      <c r="Z194" s="38" t="e">
        <f>IF(ISBLANK($L$33),IF(INDEX([0]!Approver,ROW()-2)=0,"",INDEX([0]!Approver,ROW()-2)),IF(ISNA(MATCH(ROW()-3,ApproverIndexFinal,FALSE)),"",INDEX(ApproverIndex1,MATCH(ROW()-3,ApproverIndexFinal,FALSE))))</f>
        <v>#REF!</v>
      </c>
    </row>
    <row r="195" spans="26:26" hidden="1" x14ac:dyDescent="0.3">
      <c r="Z195" s="38" t="e">
        <f>IF(ISBLANK($L$33),IF(INDEX([0]!Approver,ROW()-2)=0,"",INDEX([0]!Approver,ROW()-2)),IF(ISNA(MATCH(ROW()-3,ApproverIndexFinal,FALSE)),"",INDEX(ApproverIndex1,MATCH(ROW()-3,ApproverIndexFinal,FALSE))))</f>
        <v>#REF!</v>
      </c>
    </row>
    <row r="196" spans="26:26" hidden="1" x14ac:dyDescent="0.3">
      <c r="Z196" s="38" t="e">
        <f>IF(ISBLANK($L$33),IF(INDEX([0]!Approver,ROW()-2)=0,"",INDEX([0]!Approver,ROW()-2)),IF(ISNA(MATCH(ROW()-3,ApproverIndexFinal,FALSE)),"",INDEX(ApproverIndex1,MATCH(ROW()-3,ApproverIndexFinal,FALSE))))</f>
        <v>#REF!</v>
      </c>
    </row>
    <row r="197" spans="26:26" hidden="1" x14ac:dyDescent="0.3">
      <c r="Z197" s="38" t="e">
        <f>IF(ISBLANK($L$33),IF(INDEX([0]!Approver,ROW()-2)=0,"",INDEX([0]!Approver,ROW()-2)),IF(ISNA(MATCH(ROW()-3,ApproverIndexFinal,FALSE)),"",INDEX(ApproverIndex1,MATCH(ROW()-3,ApproverIndexFinal,FALSE))))</f>
        <v>#REF!</v>
      </c>
    </row>
    <row r="198" spans="26:26" hidden="1" x14ac:dyDescent="0.3">
      <c r="Z198" s="38" t="e">
        <f>IF(ISBLANK($L$33),IF(INDEX([0]!Approver,ROW()-2)=0,"",INDEX([0]!Approver,ROW()-2)),IF(ISNA(MATCH(ROW()-3,ApproverIndexFinal,FALSE)),"",INDEX(ApproverIndex1,MATCH(ROW()-3,ApproverIndexFinal,FALSE))))</f>
        <v>#REF!</v>
      </c>
    </row>
    <row r="199" spans="26:26" hidden="1" x14ac:dyDescent="0.3">
      <c r="Z199" s="38" t="e">
        <f>IF(ISBLANK($L$33),IF(INDEX([0]!Approver,ROW()-2)=0,"",INDEX([0]!Approver,ROW()-2)),IF(ISNA(MATCH(ROW()-3,ApproverIndexFinal,FALSE)),"",INDEX(ApproverIndex1,MATCH(ROW()-3,ApproverIndexFinal,FALSE))))</f>
        <v>#REF!</v>
      </c>
    </row>
    <row r="200" spans="26:26" hidden="1" x14ac:dyDescent="0.3">
      <c r="Z200" s="38" t="e">
        <f>IF(ISBLANK($L$33),IF(INDEX([0]!Approver,ROW()-2)=0,"",INDEX([0]!Approver,ROW()-2)),IF(ISNA(MATCH(ROW()-3,ApproverIndexFinal,FALSE)),"",INDEX(ApproverIndex1,MATCH(ROW()-3,ApproverIndexFinal,FALSE))))</f>
        <v>#REF!</v>
      </c>
    </row>
    <row r="201" spans="26:26" hidden="1" x14ac:dyDescent="0.3">
      <c r="Z201" s="38" t="e">
        <f>IF(ISBLANK($L$33),IF(INDEX([0]!Approver,ROW()-2)=0,"",INDEX([0]!Approver,ROW()-2)),IF(ISNA(MATCH(ROW()-3,ApproverIndexFinal,FALSE)),"",INDEX(ApproverIndex1,MATCH(ROW()-3,ApproverIndexFinal,FALSE))))</f>
        <v>#REF!</v>
      </c>
    </row>
    <row r="202" spans="26:26" hidden="1" x14ac:dyDescent="0.3">
      <c r="Z202" s="38" t="e">
        <f>IF(ISBLANK($L$33),IF(INDEX([0]!Approver,ROW()-2)=0,"",INDEX([0]!Approver,ROW()-2)),IF(ISNA(MATCH(ROW()-3,ApproverIndexFinal,FALSE)),"",INDEX(ApproverIndex1,MATCH(ROW()-3,ApproverIndexFinal,FALSE))))</f>
        <v>#REF!</v>
      </c>
    </row>
    <row r="203" spans="26:26" hidden="1" x14ac:dyDescent="0.3">
      <c r="Z203" s="38" t="e">
        <f>IF(ISBLANK($L$33),IF(INDEX([0]!Approver,ROW()-2)=0,"",INDEX([0]!Approver,ROW()-2)),IF(ISNA(MATCH(ROW()-3,ApproverIndexFinal,FALSE)),"",INDEX(ApproverIndex1,MATCH(ROW()-3,ApproverIndexFinal,FALSE))))</f>
        <v>#REF!</v>
      </c>
    </row>
    <row r="204" spans="26:26" hidden="1" x14ac:dyDescent="0.3">
      <c r="Z204" s="38" t="e">
        <f>IF(ISBLANK($L$33),IF(INDEX([0]!Approver,ROW()-2)=0,"",INDEX([0]!Approver,ROW()-2)),IF(ISNA(MATCH(ROW()-3,ApproverIndexFinal,FALSE)),"",INDEX(ApproverIndex1,MATCH(ROW()-3,ApproverIndexFinal,FALSE))))</f>
        <v>#REF!</v>
      </c>
    </row>
    <row r="205" spans="26:26" hidden="1" x14ac:dyDescent="0.3">
      <c r="Z205" s="38" t="e">
        <f>IF(ISBLANK($L$33),IF(INDEX([0]!Approver,ROW()-2)=0,"",INDEX([0]!Approver,ROW()-2)),IF(ISNA(MATCH(ROW()-3,ApproverIndexFinal,FALSE)),"",INDEX(ApproverIndex1,MATCH(ROW()-3,ApproverIndexFinal,FALSE))))</f>
        <v>#REF!</v>
      </c>
    </row>
    <row r="206" spans="26:26" hidden="1" x14ac:dyDescent="0.3">
      <c r="Z206" s="38" t="e">
        <f>IF(ISBLANK($L$33),IF(INDEX([0]!Approver,ROW()-2)=0,"",INDEX([0]!Approver,ROW()-2)),IF(ISNA(MATCH(ROW()-3,ApproverIndexFinal,FALSE)),"",INDEX(ApproverIndex1,MATCH(ROW()-3,ApproverIndexFinal,FALSE))))</f>
        <v>#REF!</v>
      </c>
    </row>
    <row r="207" spans="26:26" hidden="1" x14ac:dyDescent="0.3">
      <c r="Z207" s="38" t="e">
        <f>IF(ISBLANK($L$33),IF(INDEX([0]!Approver,ROW()-2)=0,"",INDEX([0]!Approver,ROW()-2)),IF(ISNA(MATCH(ROW()-3,ApproverIndexFinal,FALSE)),"",INDEX(ApproverIndex1,MATCH(ROW()-3,ApproverIndexFinal,FALSE))))</f>
        <v>#REF!</v>
      </c>
    </row>
    <row r="208" spans="26:26" hidden="1" x14ac:dyDescent="0.3">
      <c r="Z208" s="38" t="e">
        <f>IF(ISBLANK($L$33),IF(INDEX([0]!Approver,ROW()-2)=0,"",INDEX([0]!Approver,ROW()-2)),IF(ISNA(MATCH(ROW()-3,ApproverIndexFinal,FALSE)),"",INDEX(ApproverIndex1,MATCH(ROW()-3,ApproverIndexFinal,FALSE))))</f>
        <v>#REF!</v>
      </c>
    </row>
    <row r="209" spans="26:26" hidden="1" x14ac:dyDescent="0.3">
      <c r="Z209" s="38" t="e">
        <f>IF(ISBLANK($L$33),IF(INDEX([0]!Approver,ROW()-2)=0,"",INDEX([0]!Approver,ROW()-2)),IF(ISNA(MATCH(ROW()-3,ApproverIndexFinal,FALSE)),"",INDEX(ApproverIndex1,MATCH(ROW()-3,ApproverIndexFinal,FALSE))))</f>
        <v>#REF!</v>
      </c>
    </row>
    <row r="210" spans="26:26" hidden="1" x14ac:dyDescent="0.3">
      <c r="Z210" s="38" t="e">
        <f>IF(ISBLANK($L$33),IF(INDEX([0]!Approver,ROW()-2)=0,"",INDEX([0]!Approver,ROW()-2)),IF(ISNA(MATCH(ROW()-3,ApproverIndexFinal,FALSE)),"",INDEX(ApproverIndex1,MATCH(ROW()-3,ApproverIndexFinal,FALSE))))</f>
        <v>#REF!</v>
      </c>
    </row>
    <row r="211" spans="26:26" hidden="1" x14ac:dyDescent="0.3">
      <c r="Z211" s="38" t="e">
        <f>IF(ISBLANK($L$33),IF(INDEX([0]!Approver,ROW()-2)=0,"",INDEX([0]!Approver,ROW()-2)),IF(ISNA(MATCH(ROW()-3,ApproverIndexFinal,FALSE)),"",INDEX(ApproverIndex1,MATCH(ROW()-3,ApproverIndexFinal,FALSE))))</f>
        <v>#REF!</v>
      </c>
    </row>
    <row r="212" spans="26:26" hidden="1" x14ac:dyDescent="0.3">
      <c r="Z212" s="38" t="e">
        <f>IF(ISBLANK($L$33),IF(INDEX([0]!Approver,ROW()-2)=0,"",INDEX([0]!Approver,ROW()-2)),IF(ISNA(MATCH(ROW()-3,ApproverIndexFinal,FALSE)),"",INDEX(ApproverIndex1,MATCH(ROW()-3,ApproverIndexFinal,FALSE))))</f>
        <v>#REF!</v>
      </c>
    </row>
    <row r="213" spans="26:26" hidden="1" x14ac:dyDescent="0.3">
      <c r="Z213" s="38" t="e">
        <f>IF(ISBLANK($L$33),IF(INDEX([0]!Approver,ROW()-2)=0,"",INDEX([0]!Approver,ROW()-2)),IF(ISNA(MATCH(ROW()-3,ApproverIndexFinal,FALSE)),"",INDEX(ApproverIndex1,MATCH(ROW()-3,ApproverIndexFinal,FALSE))))</f>
        <v>#REF!</v>
      </c>
    </row>
    <row r="214" spans="26:26" hidden="1" x14ac:dyDescent="0.3">
      <c r="Z214" s="38" t="e">
        <f>IF(ISBLANK($L$33),IF(INDEX([0]!Approver,ROW()-2)=0,"",INDEX([0]!Approver,ROW()-2)),IF(ISNA(MATCH(ROW()-3,ApproverIndexFinal,FALSE)),"",INDEX(ApproverIndex1,MATCH(ROW()-3,ApproverIndexFinal,FALSE))))</f>
        <v>#REF!</v>
      </c>
    </row>
    <row r="215" spans="26:26" hidden="1" x14ac:dyDescent="0.3">
      <c r="Z215" s="38" t="e">
        <f>IF(ISBLANK($L$33),IF(INDEX([0]!Approver,ROW()-2)=0,"",INDEX([0]!Approver,ROW()-2)),IF(ISNA(MATCH(ROW()-3,ApproverIndexFinal,FALSE)),"",INDEX(ApproverIndex1,MATCH(ROW()-3,ApproverIndexFinal,FALSE))))</f>
        <v>#REF!</v>
      </c>
    </row>
    <row r="216" spans="26:26" hidden="1" x14ac:dyDescent="0.3">
      <c r="Z216" s="38" t="e">
        <f>IF(ISBLANK($L$33),IF(INDEX([0]!Approver,ROW()-2)=0,"",INDEX([0]!Approver,ROW()-2)),IF(ISNA(MATCH(ROW()-3,ApproverIndexFinal,FALSE)),"",INDEX(ApproverIndex1,MATCH(ROW()-3,ApproverIndexFinal,FALSE))))</f>
        <v>#REF!</v>
      </c>
    </row>
    <row r="217" spans="26:26" hidden="1" x14ac:dyDescent="0.3">
      <c r="Z217" s="38" t="e">
        <f>IF(ISBLANK($L$33),IF(INDEX([0]!Approver,ROW()-2)=0,"",INDEX([0]!Approver,ROW()-2)),IF(ISNA(MATCH(ROW()-3,ApproverIndexFinal,FALSE)),"",INDEX(ApproverIndex1,MATCH(ROW()-3,ApproverIndexFinal,FALSE))))</f>
        <v>#REF!</v>
      </c>
    </row>
    <row r="218" spans="26:26" hidden="1" x14ac:dyDescent="0.3">
      <c r="Z218" s="38" t="e">
        <f>IF(ISBLANK($L$33),IF(INDEX([0]!Approver,ROW()-2)=0,"",INDEX([0]!Approver,ROW()-2)),IF(ISNA(MATCH(ROW()-3,ApproverIndexFinal,FALSE)),"",INDEX(ApproverIndex1,MATCH(ROW()-3,ApproverIndexFinal,FALSE))))</f>
        <v>#REF!</v>
      </c>
    </row>
    <row r="219" spans="26:26" hidden="1" x14ac:dyDescent="0.3">
      <c r="Z219" s="38" t="e">
        <f>IF(ISBLANK($L$33),IF(INDEX([0]!Approver,ROW()-2)=0,"",INDEX([0]!Approver,ROW()-2)),IF(ISNA(MATCH(ROW()-3,ApproverIndexFinal,FALSE)),"",INDEX(ApproverIndex1,MATCH(ROW()-3,ApproverIndexFinal,FALSE))))</f>
        <v>#REF!</v>
      </c>
    </row>
    <row r="220" spans="26:26" hidden="1" x14ac:dyDescent="0.3">
      <c r="Z220" s="38" t="e">
        <f>IF(ISBLANK($L$33),IF(INDEX([0]!Approver,ROW()-2)=0,"",INDEX([0]!Approver,ROW()-2)),IF(ISNA(MATCH(ROW()-3,ApproverIndexFinal,FALSE)),"",INDEX(ApproverIndex1,MATCH(ROW()-3,ApproverIndexFinal,FALSE))))</f>
        <v>#REF!</v>
      </c>
    </row>
    <row r="221" spans="26:26" hidden="1" x14ac:dyDescent="0.3">
      <c r="Z221" s="38" t="e">
        <f>IF(ISBLANK($L$33),IF(INDEX([0]!Approver,ROW()-2)=0,"",INDEX([0]!Approver,ROW()-2)),IF(ISNA(MATCH(ROW()-3,ApproverIndexFinal,FALSE)),"",INDEX(ApproverIndex1,MATCH(ROW()-3,ApproverIndexFinal,FALSE))))</f>
        <v>#REF!</v>
      </c>
    </row>
    <row r="222" spans="26:26" hidden="1" x14ac:dyDescent="0.3">
      <c r="Z222" s="38" t="e">
        <f>IF(ISBLANK($L$33),IF(INDEX([0]!Approver,ROW()-2)=0,"",INDEX([0]!Approver,ROW()-2)),IF(ISNA(MATCH(ROW()-3,ApproverIndexFinal,FALSE)),"",INDEX(ApproverIndex1,MATCH(ROW()-3,ApproverIndexFinal,FALSE))))</f>
        <v>#REF!</v>
      </c>
    </row>
    <row r="223" spans="26:26" hidden="1" x14ac:dyDescent="0.3">
      <c r="Z223" s="38" t="e">
        <f>IF(ISBLANK($L$33),IF(INDEX([0]!Approver,ROW()-2)=0,"",INDEX([0]!Approver,ROW()-2)),IF(ISNA(MATCH(ROW()-3,ApproverIndexFinal,FALSE)),"",INDEX(ApproverIndex1,MATCH(ROW()-3,ApproverIndexFinal,FALSE))))</f>
        <v>#REF!</v>
      </c>
    </row>
    <row r="224" spans="26:26" hidden="1" x14ac:dyDescent="0.3">
      <c r="Z224" s="38" t="e">
        <f>IF(ISBLANK($L$33),IF(INDEX([0]!Approver,ROW()-2)=0,"",INDEX([0]!Approver,ROW()-2)),IF(ISNA(MATCH(ROW()-3,ApproverIndexFinal,FALSE)),"",INDEX(ApproverIndex1,MATCH(ROW()-3,ApproverIndexFinal,FALSE))))</f>
        <v>#REF!</v>
      </c>
    </row>
    <row r="225" spans="26:26" hidden="1" x14ac:dyDescent="0.3">
      <c r="Z225" s="38" t="e">
        <f>IF(ISBLANK($L$33),IF(INDEX([0]!Approver,ROW()-2)=0,"",INDEX([0]!Approver,ROW()-2)),IF(ISNA(MATCH(ROW()-3,ApproverIndexFinal,FALSE)),"",INDEX(ApproverIndex1,MATCH(ROW()-3,ApproverIndexFinal,FALSE))))</f>
        <v>#REF!</v>
      </c>
    </row>
    <row r="226" spans="26:26" hidden="1" x14ac:dyDescent="0.3">
      <c r="Z226" s="38" t="e">
        <f>IF(ISBLANK($L$33),IF(INDEX([0]!Approver,ROW()-2)=0,"",INDEX([0]!Approver,ROW()-2)),IF(ISNA(MATCH(ROW()-3,ApproverIndexFinal,FALSE)),"",INDEX(ApproverIndex1,MATCH(ROW()-3,ApproverIndexFinal,FALSE))))</f>
        <v>#REF!</v>
      </c>
    </row>
    <row r="227" spans="26:26" hidden="1" x14ac:dyDescent="0.3">
      <c r="Z227" s="38" t="e">
        <f>IF(ISBLANK($L$33),IF(INDEX([0]!Approver,ROW()-2)=0,"",INDEX([0]!Approver,ROW()-2)),IF(ISNA(MATCH(ROW()-3,ApproverIndexFinal,FALSE)),"",INDEX(ApproverIndex1,MATCH(ROW()-3,ApproverIndexFinal,FALSE))))</f>
        <v>#REF!</v>
      </c>
    </row>
    <row r="228" spans="26:26" hidden="1" x14ac:dyDescent="0.3">
      <c r="Z228" s="38" t="e">
        <f>IF(ISBLANK($L$33),IF(INDEX([0]!Approver,ROW()-2)=0,"",INDEX([0]!Approver,ROW()-2)),IF(ISNA(MATCH(ROW()-3,ApproverIndexFinal,FALSE)),"",INDEX(ApproverIndex1,MATCH(ROW()-3,ApproverIndexFinal,FALSE))))</f>
        <v>#REF!</v>
      </c>
    </row>
    <row r="229" spans="26:26" hidden="1" x14ac:dyDescent="0.3">
      <c r="Z229" s="38" t="e">
        <f>IF(ISBLANK($L$33),IF(INDEX([0]!Approver,ROW()-2)=0,"",INDEX([0]!Approver,ROW()-2)),IF(ISNA(MATCH(ROW()-3,ApproverIndexFinal,FALSE)),"",INDEX(ApproverIndex1,MATCH(ROW()-3,ApproverIndexFinal,FALSE))))</f>
        <v>#REF!</v>
      </c>
    </row>
    <row r="230" spans="26:26" hidden="1" x14ac:dyDescent="0.3">
      <c r="Z230" s="38" t="e">
        <f>IF(ISBLANK($L$33),IF(INDEX([0]!Approver,ROW()-2)=0,"",INDEX([0]!Approver,ROW()-2)),IF(ISNA(MATCH(ROW()-3,ApproverIndexFinal,FALSE)),"",INDEX(ApproverIndex1,MATCH(ROW()-3,ApproverIndexFinal,FALSE))))</f>
        <v>#REF!</v>
      </c>
    </row>
    <row r="231" spans="26:26" hidden="1" x14ac:dyDescent="0.3">
      <c r="Z231" s="38" t="e">
        <f>IF(ISBLANK($L$33),IF(INDEX([0]!Approver,ROW()-2)=0,"",INDEX([0]!Approver,ROW()-2)),IF(ISNA(MATCH(ROW()-3,ApproverIndexFinal,FALSE)),"",INDEX(ApproverIndex1,MATCH(ROW()-3,ApproverIndexFinal,FALSE))))</f>
        <v>#REF!</v>
      </c>
    </row>
    <row r="232" spans="26:26" hidden="1" x14ac:dyDescent="0.3">
      <c r="Z232" s="38" t="e">
        <f>IF(ISBLANK($L$33),IF(INDEX([0]!Approver,ROW()-2)=0,"",INDEX([0]!Approver,ROW()-2)),IF(ISNA(MATCH(ROW()-3,ApproverIndexFinal,FALSE)),"",INDEX(ApproverIndex1,MATCH(ROW()-3,ApproverIndexFinal,FALSE))))</f>
        <v>#REF!</v>
      </c>
    </row>
    <row r="233" spans="26:26" hidden="1" x14ac:dyDescent="0.3">
      <c r="Z233" s="38" t="e">
        <f>IF(ISBLANK($L$33),IF(INDEX([0]!Approver,ROW()-2)=0,"",INDEX([0]!Approver,ROW()-2)),IF(ISNA(MATCH(ROW()-3,ApproverIndexFinal,FALSE)),"",INDEX(ApproverIndex1,MATCH(ROW()-3,ApproverIndexFinal,FALSE))))</f>
        <v>#REF!</v>
      </c>
    </row>
    <row r="234" spans="26:26" hidden="1" x14ac:dyDescent="0.3">
      <c r="Z234" s="38" t="e">
        <f>IF(ISBLANK($L$33),IF(INDEX([0]!Approver,ROW()-2)=0,"",INDEX([0]!Approver,ROW()-2)),IF(ISNA(MATCH(ROW()-3,ApproverIndexFinal,FALSE)),"",INDEX(ApproverIndex1,MATCH(ROW()-3,ApproverIndexFinal,FALSE))))</f>
        <v>#REF!</v>
      </c>
    </row>
    <row r="235" spans="26:26" hidden="1" x14ac:dyDescent="0.3">
      <c r="Z235" s="38" t="e">
        <f>IF(ISBLANK($L$33),IF(INDEX([0]!Approver,ROW()-2)=0,"",INDEX([0]!Approver,ROW()-2)),IF(ISNA(MATCH(ROW()-3,ApproverIndexFinal,FALSE)),"",INDEX(ApproverIndex1,MATCH(ROW()-3,ApproverIndexFinal,FALSE))))</f>
        <v>#REF!</v>
      </c>
    </row>
    <row r="236" spans="26:26" hidden="1" x14ac:dyDescent="0.3">
      <c r="Z236" s="38" t="e">
        <f>IF(ISBLANK($L$33),IF(INDEX([0]!Approver,ROW()-2)=0,"",INDEX([0]!Approver,ROW()-2)),IF(ISNA(MATCH(ROW()-3,ApproverIndexFinal,FALSE)),"",INDEX(ApproverIndex1,MATCH(ROW()-3,ApproverIndexFinal,FALSE))))</f>
        <v>#REF!</v>
      </c>
    </row>
    <row r="237" spans="26:26" hidden="1" x14ac:dyDescent="0.3">
      <c r="Z237" s="38" t="e">
        <f>IF(ISBLANK($L$33),IF(INDEX([0]!Approver,ROW()-2)=0,"",INDEX([0]!Approver,ROW()-2)),IF(ISNA(MATCH(ROW()-3,ApproverIndexFinal,FALSE)),"",INDEX(ApproverIndex1,MATCH(ROW()-3,ApproverIndexFinal,FALSE))))</f>
        <v>#REF!</v>
      </c>
    </row>
    <row r="238" spans="26:26" hidden="1" x14ac:dyDescent="0.3">
      <c r="Z238" s="38" t="e">
        <f>IF(ISBLANK($L$33),IF(INDEX([0]!Approver,ROW()-2)=0,"",INDEX([0]!Approver,ROW()-2)),IF(ISNA(MATCH(ROW()-3,ApproverIndexFinal,FALSE)),"",INDEX(ApproverIndex1,MATCH(ROW()-3,ApproverIndexFinal,FALSE))))</f>
        <v>#REF!</v>
      </c>
    </row>
    <row r="239" spans="26:26" hidden="1" x14ac:dyDescent="0.3">
      <c r="Z239" s="38" t="e">
        <f>IF(ISBLANK($L$33),IF(INDEX([0]!Approver,ROW()-2)=0,"",INDEX([0]!Approver,ROW()-2)),IF(ISNA(MATCH(ROW()-3,ApproverIndexFinal,FALSE)),"",INDEX(ApproverIndex1,MATCH(ROW()-3,ApproverIndexFinal,FALSE))))</f>
        <v>#REF!</v>
      </c>
    </row>
    <row r="240" spans="26:26" hidden="1" x14ac:dyDescent="0.3">
      <c r="Z240" s="38" t="e">
        <f>IF(ISBLANK($L$33),IF(INDEX([0]!Approver,ROW()-2)=0,"",INDEX([0]!Approver,ROW()-2)),IF(ISNA(MATCH(ROW()-3,ApproverIndexFinal,FALSE)),"",INDEX(ApproverIndex1,MATCH(ROW()-3,ApproverIndexFinal,FALSE))))</f>
        <v>#REF!</v>
      </c>
    </row>
    <row r="241" spans="26:26" hidden="1" x14ac:dyDescent="0.3">
      <c r="Z241" s="38" t="e">
        <f>IF(ISBLANK($L$33),IF(INDEX([0]!Approver,ROW()-2)=0,"",INDEX([0]!Approver,ROW()-2)),IF(ISNA(MATCH(ROW()-3,ApproverIndexFinal,FALSE)),"",INDEX(ApproverIndex1,MATCH(ROW()-3,ApproverIndexFinal,FALSE))))</f>
        <v>#REF!</v>
      </c>
    </row>
    <row r="242" spans="26:26" hidden="1" x14ac:dyDescent="0.3">
      <c r="Z242" s="38" t="e">
        <f>IF(ISBLANK($L$33),IF(INDEX([0]!Approver,ROW()-2)=0,"",INDEX([0]!Approver,ROW()-2)),IF(ISNA(MATCH(ROW()-3,ApproverIndexFinal,FALSE)),"",INDEX(ApproverIndex1,MATCH(ROW()-3,ApproverIndexFinal,FALSE))))</f>
        <v>#REF!</v>
      </c>
    </row>
    <row r="243" spans="26:26" hidden="1" x14ac:dyDescent="0.3">
      <c r="Z243" s="38" t="e">
        <f>IF(ISBLANK($L$33),IF(INDEX([0]!Approver,ROW()-2)=0,"",INDEX([0]!Approver,ROW()-2)),IF(ISNA(MATCH(ROW()-3,ApproverIndexFinal,FALSE)),"",INDEX(ApproverIndex1,MATCH(ROW()-3,ApproverIndexFinal,FALSE))))</f>
        <v>#REF!</v>
      </c>
    </row>
    <row r="244" spans="26:26" hidden="1" x14ac:dyDescent="0.3">
      <c r="Z244" s="38" t="e">
        <f>IF(ISBLANK($L$33),IF(INDEX([0]!Approver,ROW()-2)=0,"",INDEX([0]!Approver,ROW()-2)),IF(ISNA(MATCH(ROW()-3,ApproverIndexFinal,FALSE)),"",INDEX(ApproverIndex1,MATCH(ROW()-3,ApproverIndexFinal,FALSE))))</f>
        <v>#REF!</v>
      </c>
    </row>
    <row r="245" spans="26:26" hidden="1" x14ac:dyDescent="0.3">
      <c r="Z245" s="38" t="e">
        <f>IF(ISBLANK($L$33),IF(INDEX([0]!Approver,ROW()-2)=0,"",INDEX([0]!Approver,ROW()-2)),IF(ISNA(MATCH(ROW()-3,ApproverIndexFinal,FALSE)),"",INDEX(ApproverIndex1,MATCH(ROW()-3,ApproverIndexFinal,FALSE))))</f>
        <v>#REF!</v>
      </c>
    </row>
    <row r="246" spans="26:26" hidden="1" x14ac:dyDescent="0.3">
      <c r="Z246" s="38" t="e">
        <f>IF(ISBLANK($L$33),IF(INDEX([0]!Approver,ROW()-2)=0,"",INDEX([0]!Approver,ROW()-2)),IF(ISNA(MATCH(ROW()-3,ApproverIndexFinal,FALSE)),"",INDEX(ApproverIndex1,MATCH(ROW()-3,ApproverIndexFinal,FALSE))))</f>
        <v>#REF!</v>
      </c>
    </row>
    <row r="247" spans="26:26" hidden="1" x14ac:dyDescent="0.3">
      <c r="Z247" s="38" t="e">
        <f>IF(ISBLANK($L$33),IF(INDEX([0]!Approver,ROW()-2)=0,"",INDEX([0]!Approver,ROW()-2)),IF(ISNA(MATCH(ROW()-3,ApproverIndexFinal,FALSE)),"",INDEX(ApproverIndex1,MATCH(ROW()-3,ApproverIndexFinal,FALSE))))</f>
        <v>#REF!</v>
      </c>
    </row>
    <row r="248" spans="26:26" hidden="1" x14ac:dyDescent="0.3">
      <c r="Z248" s="38" t="e">
        <f>IF(ISBLANK($L$33),IF(INDEX([0]!Approver,ROW()-2)=0,"",INDEX([0]!Approver,ROW()-2)),IF(ISNA(MATCH(ROW()-3,ApproverIndexFinal,FALSE)),"",INDEX(ApproverIndex1,MATCH(ROW()-3,ApproverIndexFinal,FALSE))))</f>
        <v>#REF!</v>
      </c>
    </row>
    <row r="249" spans="26:26" hidden="1" x14ac:dyDescent="0.3">
      <c r="Z249" s="38" t="e">
        <f>IF(ISBLANK($L$33),IF(INDEX([0]!Approver,ROW()-2)=0,"",INDEX([0]!Approver,ROW()-2)),IF(ISNA(MATCH(ROW()-3,ApproverIndexFinal,FALSE)),"",INDEX(ApproverIndex1,MATCH(ROW()-3,ApproverIndexFinal,FALSE))))</f>
        <v>#REF!</v>
      </c>
    </row>
    <row r="250" spans="26:26" hidden="1" x14ac:dyDescent="0.3">
      <c r="Z250" s="38" t="e">
        <f>IF(ISBLANK($L$33),IF(INDEX([0]!Approver,ROW()-2)=0,"",INDEX([0]!Approver,ROW()-2)),IF(ISNA(MATCH(ROW()-3,ApproverIndexFinal,FALSE)),"",INDEX(ApproverIndex1,MATCH(ROW()-3,ApproverIndexFinal,FALSE))))</f>
        <v>#REF!</v>
      </c>
    </row>
    <row r="251" spans="26:26" hidden="1" x14ac:dyDescent="0.3">
      <c r="Z251" s="38" t="e">
        <f>IF(ISBLANK($L$33),IF(INDEX([0]!Approver,ROW()-2)=0,"",INDEX([0]!Approver,ROW()-2)),IF(ISNA(MATCH(ROW()-3,ApproverIndexFinal,FALSE)),"",INDEX(ApproverIndex1,MATCH(ROW()-3,ApproverIndexFinal,FALSE))))</f>
        <v>#REF!</v>
      </c>
    </row>
    <row r="252" spans="26:26" hidden="1" x14ac:dyDescent="0.3">
      <c r="Z252" s="38" t="e">
        <f>IF(ISBLANK($L$33),IF(INDEX([0]!Approver,ROW()-2)=0,"",INDEX([0]!Approver,ROW()-2)),IF(ISNA(MATCH(ROW()-3,ApproverIndexFinal,FALSE)),"",INDEX(ApproverIndex1,MATCH(ROW()-3,ApproverIndexFinal,FALSE))))</f>
        <v>#REF!</v>
      </c>
    </row>
    <row r="253" spans="26:26" hidden="1" x14ac:dyDescent="0.3">
      <c r="Z253" s="38" t="e">
        <f>IF(ISBLANK($L$33),IF(INDEX([0]!Approver,ROW()-2)=0,"",INDEX([0]!Approver,ROW()-2)),IF(ISNA(MATCH(ROW()-3,ApproverIndexFinal,FALSE)),"",INDEX(ApproverIndex1,MATCH(ROW()-3,ApproverIndexFinal,FALSE))))</f>
        <v>#REF!</v>
      </c>
    </row>
    <row r="254" spans="26:26" hidden="1" x14ac:dyDescent="0.3">
      <c r="Z254" s="38" t="e">
        <f>IF(ISBLANK($L$33),IF(INDEX([0]!Approver,ROW()-2)=0,"",INDEX([0]!Approver,ROW()-2)),IF(ISNA(MATCH(ROW()-3,ApproverIndexFinal,FALSE)),"",INDEX(ApproverIndex1,MATCH(ROW()-3,ApproverIndexFinal,FALSE))))</f>
        <v>#REF!</v>
      </c>
    </row>
    <row r="255" spans="26:26" hidden="1" x14ac:dyDescent="0.3">
      <c r="Z255" s="38" t="e">
        <f>IF(ISBLANK($L$33),IF(INDEX([0]!Approver,ROW()-2)=0,"",INDEX([0]!Approver,ROW()-2)),IF(ISNA(MATCH(ROW()-3,ApproverIndexFinal,FALSE)),"",INDEX(ApproverIndex1,MATCH(ROW()-3,ApproverIndexFinal,FALSE))))</f>
        <v>#REF!</v>
      </c>
    </row>
    <row r="256" spans="26:26" hidden="1" x14ac:dyDescent="0.3">
      <c r="Z256" s="38" t="e">
        <f>IF(ISBLANK($L$33),IF(INDEX([0]!Approver,ROW()-2)=0,"",INDEX([0]!Approver,ROW()-2)),IF(ISNA(MATCH(ROW()-3,ApproverIndexFinal,FALSE)),"",INDEX(ApproverIndex1,MATCH(ROW()-3,ApproverIndexFinal,FALSE))))</f>
        <v>#REF!</v>
      </c>
    </row>
    <row r="257" spans="26:26" hidden="1" x14ac:dyDescent="0.3">
      <c r="Z257" s="38" t="e">
        <f>IF(ISBLANK($L$33),IF(INDEX([0]!Approver,ROW()-2)=0,"",INDEX([0]!Approver,ROW()-2)),IF(ISNA(MATCH(ROW()-3,ApproverIndexFinal,FALSE)),"",INDEX(ApproverIndex1,MATCH(ROW()-3,ApproverIndexFinal,FALSE))))</f>
        <v>#REF!</v>
      </c>
    </row>
    <row r="258" spans="26:26" hidden="1" x14ac:dyDescent="0.3">
      <c r="Z258" s="38" t="e">
        <f>IF(ISBLANK($L$33),IF(INDEX([0]!Approver,ROW()-2)=0,"",INDEX([0]!Approver,ROW()-2)),IF(ISNA(MATCH(ROW()-3,ApproverIndexFinal,FALSE)),"",INDEX(ApproverIndex1,MATCH(ROW()-3,ApproverIndexFinal,FALSE))))</f>
        <v>#REF!</v>
      </c>
    </row>
    <row r="259" spans="26:26" hidden="1" x14ac:dyDescent="0.3">
      <c r="Z259" s="38" t="e">
        <f>IF(ISBLANK($L$33),IF(INDEX([0]!Approver,ROW()-2)=0,"",INDEX([0]!Approver,ROW()-2)),IF(ISNA(MATCH(ROW()-3,ApproverIndexFinal,FALSE)),"",INDEX(ApproverIndex1,MATCH(ROW()-3,ApproverIndexFinal,FALSE))))</f>
        <v>#REF!</v>
      </c>
    </row>
    <row r="260" spans="26:26" hidden="1" x14ac:dyDescent="0.3">
      <c r="Z260" s="38" t="e">
        <f>IF(ISBLANK($L$33),IF(INDEX([0]!Approver,ROW()-2)=0,"",INDEX([0]!Approver,ROW()-2)),IF(ISNA(MATCH(ROW()-3,ApproverIndexFinal,FALSE)),"",INDEX(ApproverIndex1,MATCH(ROW()-3,ApproverIndexFinal,FALSE))))</f>
        <v>#REF!</v>
      </c>
    </row>
    <row r="261" spans="26:26" hidden="1" x14ac:dyDescent="0.3">
      <c r="Z261" s="38" t="e">
        <f>IF(ISBLANK($L$33),IF(INDEX([0]!Approver,ROW()-2)=0,"",INDEX([0]!Approver,ROW()-2)),IF(ISNA(MATCH(ROW()-3,ApproverIndexFinal,FALSE)),"",INDEX(ApproverIndex1,MATCH(ROW()-3,ApproverIndexFinal,FALSE))))</f>
        <v>#REF!</v>
      </c>
    </row>
    <row r="262" spans="26:26" hidden="1" x14ac:dyDescent="0.3">
      <c r="Z262" s="38" t="e">
        <f>IF(ISBLANK($L$33),IF(INDEX([0]!Approver,ROW()-2)=0,"",INDEX([0]!Approver,ROW()-2)),IF(ISNA(MATCH(ROW()-3,ApproverIndexFinal,FALSE)),"",INDEX(ApproverIndex1,MATCH(ROW()-3,ApproverIndexFinal,FALSE))))</f>
        <v>#REF!</v>
      </c>
    </row>
    <row r="263" spans="26:26" hidden="1" x14ac:dyDescent="0.3">
      <c r="Z263" s="38" t="e">
        <f>IF(ISBLANK($L$33),IF(INDEX([0]!Approver,ROW()-2)=0,"",INDEX([0]!Approver,ROW()-2)),IF(ISNA(MATCH(ROW()-3,ApproverIndexFinal,FALSE)),"",INDEX(ApproverIndex1,MATCH(ROW()-3,ApproverIndexFinal,FALSE))))</f>
        <v>#REF!</v>
      </c>
    </row>
    <row r="264" spans="26:26" hidden="1" x14ac:dyDescent="0.3">
      <c r="Z264" s="38" t="e">
        <f>IF(ISBLANK($L$33),IF(INDEX([0]!Approver,ROW()-2)=0,"",INDEX([0]!Approver,ROW()-2)),IF(ISNA(MATCH(ROW()-3,ApproverIndexFinal,FALSE)),"",INDEX(ApproverIndex1,MATCH(ROW()-3,ApproverIndexFinal,FALSE))))</f>
        <v>#REF!</v>
      </c>
    </row>
    <row r="265" spans="26:26" hidden="1" x14ac:dyDescent="0.3">
      <c r="Z265" s="38" t="e">
        <f>IF(ISBLANK($L$33),IF(INDEX([0]!Approver,ROW()-2)=0,"",INDEX([0]!Approver,ROW()-2)),IF(ISNA(MATCH(ROW()-3,ApproverIndexFinal,FALSE)),"",INDEX(ApproverIndex1,MATCH(ROW()-3,ApproverIndexFinal,FALSE))))</f>
        <v>#REF!</v>
      </c>
    </row>
    <row r="266" spans="26:26" hidden="1" x14ac:dyDescent="0.3">
      <c r="Z266" s="38" t="e">
        <f>IF(ISBLANK($L$33),IF(INDEX([0]!Approver,ROW()-2)=0,"",INDEX([0]!Approver,ROW()-2)),IF(ISNA(MATCH(ROW()-3,ApproverIndexFinal,FALSE)),"",INDEX(ApproverIndex1,MATCH(ROW()-3,ApproverIndexFinal,FALSE))))</f>
        <v>#REF!</v>
      </c>
    </row>
    <row r="267" spans="26:26" hidden="1" x14ac:dyDescent="0.3">
      <c r="Z267" s="38" t="e">
        <f>IF(ISBLANK($L$33),IF(INDEX([0]!Approver,ROW()-2)=0,"",INDEX([0]!Approver,ROW()-2)),IF(ISNA(MATCH(ROW()-3,ApproverIndexFinal,FALSE)),"",INDEX(ApproverIndex1,MATCH(ROW()-3,ApproverIndexFinal,FALSE))))</f>
        <v>#REF!</v>
      </c>
    </row>
    <row r="268" spans="26:26" hidden="1" x14ac:dyDescent="0.3">
      <c r="Z268" s="38" t="e">
        <f>IF(ISBLANK($L$33),IF(INDEX([0]!Approver,ROW()-2)=0,"",INDEX([0]!Approver,ROW()-2)),IF(ISNA(MATCH(ROW()-3,ApproverIndexFinal,FALSE)),"",INDEX(ApproverIndex1,MATCH(ROW()-3,ApproverIndexFinal,FALSE))))</f>
        <v>#REF!</v>
      </c>
    </row>
    <row r="269" spans="26:26" hidden="1" x14ac:dyDescent="0.3">
      <c r="Z269" s="38" t="e">
        <f>IF(ISBLANK($L$33),IF(INDEX([0]!Approver,ROW()-2)=0,"",INDEX([0]!Approver,ROW()-2)),IF(ISNA(MATCH(ROW()-3,ApproverIndexFinal,FALSE)),"",INDEX(ApproverIndex1,MATCH(ROW()-3,ApproverIndexFinal,FALSE))))</f>
        <v>#REF!</v>
      </c>
    </row>
    <row r="270" spans="26:26" hidden="1" x14ac:dyDescent="0.3">
      <c r="Z270" s="38" t="e">
        <f>IF(ISBLANK($L$33),IF(INDEX([0]!Approver,ROW()-2)=0,"",INDEX([0]!Approver,ROW()-2)),IF(ISNA(MATCH(ROW()-3,ApproverIndexFinal,FALSE)),"",INDEX(ApproverIndex1,MATCH(ROW()-3,ApproverIndexFinal,FALSE))))</f>
        <v>#REF!</v>
      </c>
    </row>
    <row r="271" spans="26:26" hidden="1" x14ac:dyDescent="0.3">
      <c r="Z271" s="38" t="e">
        <f>IF(ISBLANK($L$33),IF(INDEX([0]!Approver,ROW()-2)=0,"",INDEX([0]!Approver,ROW()-2)),IF(ISNA(MATCH(ROW()-3,ApproverIndexFinal,FALSE)),"",INDEX(ApproverIndex1,MATCH(ROW()-3,ApproverIndexFinal,FALSE))))</f>
        <v>#REF!</v>
      </c>
    </row>
    <row r="272" spans="26:26" hidden="1" x14ac:dyDescent="0.3">
      <c r="Z272" s="38" t="e">
        <f>IF(ISBLANK($L$33),IF(INDEX([0]!Approver,ROW()-2)=0,"",INDEX([0]!Approver,ROW()-2)),IF(ISNA(MATCH(ROW()-3,ApproverIndexFinal,FALSE)),"",INDEX(ApproverIndex1,MATCH(ROW()-3,ApproverIndexFinal,FALSE))))</f>
        <v>#REF!</v>
      </c>
    </row>
    <row r="273" spans="26:26" hidden="1" x14ac:dyDescent="0.3">
      <c r="Z273" s="38" t="e">
        <f>IF(ISBLANK($L$33),IF(INDEX([0]!Approver,ROW()-2)=0,"",INDEX([0]!Approver,ROW()-2)),IF(ISNA(MATCH(ROW()-3,ApproverIndexFinal,FALSE)),"",INDEX(ApproverIndex1,MATCH(ROW()-3,ApproverIndexFinal,FALSE))))</f>
        <v>#REF!</v>
      </c>
    </row>
    <row r="274" spans="26:26" hidden="1" x14ac:dyDescent="0.3">
      <c r="Z274" s="38" t="e">
        <f>IF(ISBLANK($L$33),IF(INDEX([0]!Approver,ROW()-2)=0,"",INDEX([0]!Approver,ROW()-2)),IF(ISNA(MATCH(ROW()-3,ApproverIndexFinal,FALSE)),"",INDEX(ApproverIndex1,MATCH(ROW()-3,ApproverIndexFinal,FALSE))))</f>
        <v>#REF!</v>
      </c>
    </row>
    <row r="275" spans="26:26" hidden="1" x14ac:dyDescent="0.3">
      <c r="Z275" s="38" t="e">
        <f>IF(ISBLANK($L$33),IF(INDEX([0]!Approver,ROW()-2)=0,"",INDEX([0]!Approver,ROW()-2)),IF(ISNA(MATCH(ROW()-3,ApproverIndexFinal,FALSE)),"",INDEX(ApproverIndex1,MATCH(ROW()-3,ApproverIndexFinal,FALSE))))</f>
        <v>#REF!</v>
      </c>
    </row>
    <row r="276" spans="26:26" hidden="1" x14ac:dyDescent="0.3">
      <c r="Z276" s="38" t="e">
        <f>IF(ISBLANK($L$33),IF(INDEX([0]!Approver,ROW()-2)=0,"",INDEX([0]!Approver,ROW()-2)),IF(ISNA(MATCH(ROW()-3,ApproverIndexFinal,FALSE)),"",INDEX(ApproverIndex1,MATCH(ROW()-3,ApproverIndexFinal,FALSE))))</f>
        <v>#REF!</v>
      </c>
    </row>
    <row r="277" spans="26:26" hidden="1" x14ac:dyDescent="0.3">
      <c r="Z277" s="38" t="e">
        <f>IF(ISBLANK($L$33),IF(INDEX([0]!Approver,ROW()-2)=0,"",INDEX([0]!Approver,ROW()-2)),IF(ISNA(MATCH(ROW()-3,ApproverIndexFinal,FALSE)),"",INDEX(ApproverIndex1,MATCH(ROW()-3,ApproverIndexFinal,FALSE))))</f>
        <v>#REF!</v>
      </c>
    </row>
    <row r="278" spans="26:26" hidden="1" x14ac:dyDescent="0.3">
      <c r="Z278" s="38" t="e">
        <f>IF(ISBLANK($L$33),IF(INDEX([0]!Approver,ROW()-2)=0,"",INDEX([0]!Approver,ROW()-2)),IF(ISNA(MATCH(ROW()-3,ApproverIndexFinal,FALSE)),"",INDEX(ApproverIndex1,MATCH(ROW()-3,ApproverIndexFinal,FALSE))))</f>
        <v>#REF!</v>
      </c>
    </row>
    <row r="279" spans="26:26" hidden="1" x14ac:dyDescent="0.3">
      <c r="Z279" s="38" t="e">
        <f>IF(ISBLANK($L$33),IF(INDEX([0]!Approver,ROW()-2)=0,"",INDEX([0]!Approver,ROW()-2)),IF(ISNA(MATCH(ROW()-3,ApproverIndexFinal,FALSE)),"",INDEX(ApproverIndex1,MATCH(ROW()-3,ApproverIndexFinal,FALSE))))</f>
        <v>#REF!</v>
      </c>
    </row>
    <row r="280" spans="26:26" hidden="1" x14ac:dyDescent="0.3">
      <c r="Z280" s="38" t="e">
        <f>IF(ISBLANK($L$33),IF(INDEX([0]!Approver,ROW()-2)=0,"",INDEX([0]!Approver,ROW()-2)),IF(ISNA(MATCH(ROW()-3,ApproverIndexFinal,FALSE)),"",INDEX(ApproverIndex1,MATCH(ROW()-3,ApproverIndexFinal,FALSE))))</f>
        <v>#REF!</v>
      </c>
    </row>
    <row r="281" spans="26:26" hidden="1" x14ac:dyDescent="0.3">
      <c r="Z281" s="38" t="e">
        <f>IF(ISBLANK($L$33),IF(INDEX([0]!Approver,ROW()-2)=0,"",INDEX([0]!Approver,ROW()-2)),IF(ISNA(MATCH(ROW()-3,ApproverIndexFinal,FALSE)),"",INDEX(ApproverIndex1,MATCH(ROW()-3,ApproverIndexFinal,FALSE))))</f>
        <v>#REF!</v>
      </c>
    </row>
    <row r="282" spans="26:26" hidden="1" x14ac:dyDescent="0.3">
      <c r="Z282" s="38" t="e">
        <f>IF(ISBLANK($L$33),IF(INDEX([0]!Approver,ROW()-2)=0,"",INDEX([0]!Approver,ROW()-2)),IF(ISNA(MATCH(ROW()-3,ApproverIndexFinal,FALSE)),"",INDEX(ApproverIndex1,MATCH(ROW()-3,ApproverIndexFinal,FALSE))))</f>
        <v>#REF!</v>
      </c>
    </row>
    <row r="283" spans="26:26" hidden="1" x14ac:dyDescent="0.3">
      <c r="Z283" s="38" t="e">
        <f>IF(ISBLANK($L$33),IF(INDEX([0]!Approver,ROW()-2)=0,"",INDEX([0]!Approver,ROW()-2)),IF(ISNA(MATCH(ROW()-3,ApproverIndexFinal,FALSE)),"",INDEX(ApproverIndex1,MATCH(ROW()-3,ApproverIndexFinal,FALSE))))</f>
        <v>#REF!</v>
      </c>
    </row>
    <row r="284" spans="26:26" hidden="1" x14ac:dyDescent="0.3">
      <c r="Z284" s="38" t="e">
        <f>IF(ISBLANK($L$33),IF(INDEX([0]!Approver,ROW()-2)=0,"",INDEX([0]!Approver,ROW()-2)),IF(ISNA(MATCH(ROW()-3,ApproverIndexFinal,FALSE)),"",INDEX(ApproverIndex1,MATCH(ROW()-3,ApproverIndexFinal,FALSE))))</f>
        <v>#REF!</v>
      </c>
    </row>
    <row r="285" spans="26:26" hidden="1" x14ac:dyDescent="0.3">
      <c r="Z285" s="38" t="e">
        <f>IF(ISBLANK($L$33),IF(INDEX([0]!Approver,ROW()-2)=0,"",INDEX([0]!Approver,ROW()-2)),IF(ISNA(MATCH(ROW()-3,ApproverIndexFinal,FALSE)),"",INDEX(ApproverIndex1,MATCH(ROW()-3,ApproverIndexFinal,FALSE))))</f>
        <v>#REF!</v>
      </c>
    </row>
    <row r="286" spans="26:26" hidden="1" x14ac:dyDescent="0.3">
      <c r="Z286" s="38" t="e">
        <f>IF(ISBLANK($L$33),IF(INDEX([0]!Approver,ROW()-2)=0,"",INDEX([0]!Approver,ROW()-2)),IF(ISNA(MATCH(ROW()-3,ApproverIndexFinal,FALSE)),"",INDEX(ApproverIndex1,MATCH(ROW()-3,ApproverIndexFinal,FALSE))))</f>
        <v>#REF!</v>
      </c>
    </row>
    <row r="287" spans="26:26" hidden="1" x14ac:dyDescent="0.3">
      <c r="Z287" s="38" t="e">
        <f>IF(ISBLANK($L$33),IF(INDEX([0]!Approver,ROW()-2)=0,"",INDEX([0]!Approver,ROW()-2)),IF(ISNA(MATCH(ROW()-3,ApproverIndexFinal,FALSE)),"",INDEX(ApproverIndex1,MATCH(ROW()-3,ApproverIndexFinal,FALSE))))</f>
        <v>#REF!</v>
      </c>
    </row>
    <row r="288" spans="26:26" hidden="1" x14ac:dyDescent="0.3">
      <c r="Z288" s="38" t="e">
        <f>IF(ISBLANK($L$33),IF(INDEX([0]!Approver,ROW()-2)=0,"",INDEX([0]!Approver,ROW()-2)),IF(ISNA(MATCH(ROW()-3,ApproverIndexFinal,FALSE)),"",INDEX(ApproverIndex1,MATCH(ROW()-3,ApproverIndexFinal,FALSE))))</f>
        <v>#REF!</v>
      </c>
    </row>
    <row r="289" spans="26:26" hidden="1" x14ac:dyDescent="0.3">
      <c r="Z289" s="38" t="e">
        <f>IF(ISBLANK($L$33),IF(INDEX([0]!Approver,ROW()-2)=0,"",INDEX([0]!Approver,ROW()-2)),IF(ISNA(MATCH(ROW()-3,ApproverIndexFinal,FALSE)),"",INDEX(ApproverIndex1,MATCH(ROW()-3,ApproverIndexFinal,FALSE))))</f>
        <v>#REF!</v>
      </c>
    </row>
    <row r="290" spans="26:26" hidden="1" x14ac:dyDescent="0.3">
      <c r="Z290" s="38" t="e">
        <f>IF(ISBLANK($L$33),IF(INDEX([0]!Approver,ROW()-2)=0,"",INDEX([0]!Approver,ROW()-2)),IF(ISNA(MATCH(ROW()-3,ApproverIndexFinal,FALSE)),"",INDEX(ApproverIndex1,MATCH(ROW()-3,ApproverIndexFinal,FALSE))))</f>
        <v>#REF!</v>
      </c>
    </row>
    <row r="291" spans="26:26" hidden="1" x14ac:dyDescent="0.3">
      <c r="Z291" s="38" t="e">
        <f>IF(ISBLANK($L$33),IF(INDEX([0]!Approver,ROW()-2)=0,"",INDEX([0]!Approver,ROW()-2)),IF(ISNA(MATCH(ROW()-3,ApproverIndexFinal,FALSE)),"",INDEX(ApproverIndex1,MATCH(ROW()-3,ApproverIndexFinal,FALSE))))</f>
        <v>#REF!</v>
      </c>
    </row>
    <row r="292" spans="26:26" hidden="1" x14ac:dyDescent="0.3">
      <c r="Z292" s="38" t="e">
        <f>IF(ISBLANK($L$33),IF(INDEX([0]!Approver,ROW()-2)=0,"",INDEX([0]!Approver,ROW()-2)),IF(ISNA(MATCH(ROW()-3,ApproverIndexFinal,FALSE)),"",INDEX(ApproverIndex1,MATCH(ROW()-3,ApproverIndexFinal,FALSE))))</f>
        <v>#REF!</v>
      </c>
    </row>
    <row r="293" spans="26:26" hidden="1" x14ac:dyDescent="0.3">
      <c r="Z293" s="38" t="e">
        <f>IF(ISBLANK($L$33),IF(INDEX([0]!Approver,ROW()-2)=0,"",INDEX([0]!Approver,ROW()-2)),IF(ISNA(MATCH(ROW()-3,ApproverIndexFinal,FALSE)),"",INDEX(ApproverIndex1,MATCH(ROW()-3,ApproverIndexFinal,FALSE))))</f>
        <v>#REF!</v>
      </c>
    </row>
    <row r="294" spans="26:26" hidden="1" x14ac:dyDescent="0.3">
      <c r="Z294" s="38" t="e">
        <f>IF(ISBLANK($L$33),IF(INDEX([0]!Approver,ROW()-2)=0,"",INDEX([0]!Approver,ROW()-2)),IF(ISNA(MATCH(ROW()-3,ApproverIndexFinal,FALSE)),"",INDEX(ApproverIndex1,MATCH(ROW()-3,ApproverIndexFinal,FALSE))))</f>
        <v>#REF!</v>
      </c>
    </row>
    <row r="295" spans="26:26" hidden="1" x14ac:dyDescent="0.3">
      <c r="Z295" s="38" t="e">
        <f>IF(ISBLANK($L$33),IF(INDEX([0]!Approver,ROW()-2)=0,"",INDEX([0]!Approver,ROW()-2)),IF(ISNA(MATCH(ROW()-3,ApproverIndexFinal,FALSE)),"",INDEX(ApproverIndex1,MATCH(ROW()-3,ApproverIndexFinal,FALSE))))</f>
        <v>#REF!</v>
      </c>
    </row>
    <row r="296" spans="26:26" hidden="1" x14ac:dyDescent="0.3">
      <c r="Z296" s="38" t="e">
        <f>IF(ISBLANK($L$33),IF(INDEX([0]!Approver,ROW()-2)=0,"",INDEX([0]!Approver,ROW()-2)),IF(ISNA(MATCH(ROW()-3,ApproverIndexFinal,FALSE)),"",INDEX(ApproverIndex1,MATCH(ROW()-3,ApproverIndexFinal,FALSE))))</f>
        <v>#REF!</v>
      </c>
    </row>
    <row r="297" spans="26:26" hidden="1" x14ac:dyDescent="0.3">
      <c r="Z297" s="38" t="e">
        <f>IF(ISBLANK($L$33),IF(INDEX([0]!Approver,ROW()-2)=0,"",INDEX([0]!Approver,ROW()-2)),IF(ISNA(MATCH(ROW()-3,ApproverIndexFinal,FALSE)),"",INDEX(ApproverIndex1,MATCH(ROW()-3,ApproverIndexFinal,FALSE))))</f>
        <v>#REF!</v>
      </c>
    </row>
    <row r="298" spans="26:26" hidden="1" x14ac:dyDescent="0.3">
      <c r="Z298" s="38" t="e">
        <f>IF(ISBLANK($L$33),IF(INDEX([0]!Approver,ROW()-2)=0,"",INDEX([0]!Approver,ROW()-2)),IF(ISNA(MATCH(ROW()-3,ApproverIndexFinal,FALSE)),"",INDEX(ApproverIndex1,MATCH(ROW()-3,ApproverIndexFinal,FALSE))))</f>
        <v>#REF!</v>
      </c>
    </row>
    <row r="299" spans="26:26" hidden="1" x14ac:dyDescent="0.3">
      <c r="Z299" s="38" t="e">
        <f>IF(ISBLANK($L$33),IF(INDEX([0]!Approver,ROW()-2)=0,"",INDEX([0]!Approver,ROW()-2)),IF(ISNA(MATCH(ROW()-3,ApproverIndexFinal,FALSE)),"",INDEX(ApproverIndex1,MATCH(ROW()-3,ApproverIndexFinal,FALSE))))</f>
        <v>#REF!</v>
      </c>
    </row>
    <row r="300" spans="26:26" hidden="1" x14ac:dyDescent="0.3">
      <c r="Z300" s="38" t="e">
        <f>IF(ISBLANK($L$33),IF(INDEX([0]!Approver,ROW()-2)=0,"",INDEX([0]!Approver,ROW()-2)),IF(ISNA(MATCH(ROW()-3,ApproverIndexFinal,FALSE)),"",INDEX(ApproverIndex1,MATCH(ROW()-3,ApproverIndexFinal,FALSE))))</f>
        <v>#REF!</v>
      </c>
    </row>
    <row r="301" spans="26:26" hidden="1" x14ac:dyDescent="0.3">
      <c r="Z301" s="38" t="e">
        <f>IF(ISBLANK($L$33),IF(INDEX([0]!Approver,ROW()-2)=0,"",INDEX([0]!Approver,ROW()-2)),IF(ISNA(MATCH(ROW()-3,ApproverIndexFinal,FALSE)),"",INDEX(ApproverIndex1,MATCH(ROW()-3,ApproverIndexFinal,FALSE))))</f>
        <v>#REF!</v>
      </c>
    </row>
    <row r="302" spans="26:26" hidden="1" x14ac:dyDescent="0.3">
      <c r="Z302" s="38" t="e">
        <f>IF(ISBLANK($L$33),IF(INDEX([0]!Approver,ROW()-2)=0,"",INDEX([0]!Approver,ROW()-2)),IF(ISNA(MATCH(ROW()-3,ApproverIndexFinal,FALSE)),"",INDEX(ApproverIndex1,MATCH(ROW()-3,ApproverIndexFinal,FALSE))))</f>
        <v>#REF!</v>
      </c>
    </row>
    <row r="303" spans="26:26" hidden="1" x14ac:dyDescent="0.3">
      <c r="Z303" s="38" t="e">
        <f>IF(ISBLANK($L$33),IF(INDEX([0]!Approver,ROW()-2)=0,"",INDEX([0]!Approver,ROW()-2)),IF(ISNA(MATCH(ROW()-3,ApproverIndexFinal,FALSE)),"",INDEX(ApproverIndex1,MATCH(ROW()-3,ApproverIndexFinal,FALSE))))</f>
        <v>#REF!</v>
      </c>
    </row>
    <row r="304" spans="26:26" hidden="1" x14ac:dyDescent="0.3">
      <c r="Z304" s="38" t="e">
        <f>IF(ISBLANK($L$33),IF(INDEX([0]!Approver,ROW()-2)=0,"",INDEX([0]!Approver,ROW()-2)),IF(ISNA(MATCH(ROW()-3,ApproverIndexFinal,FALSE)),"",INDEX(ApproverIndex1,MATCH(ROW()-3,ApproverIndexFinal,FALSE))))</f>
        <v>#REF!</v>
      </c>
    </row>
    <row r="305" spans="26:26" hidden="1" x14ac:dyDescent="0.3">
      <c r="Z305" s="38" t="e">
        <f>IF(ISBLANK($L$33),IF(INDEX([0]!Approver,ROW()-2)=0,"",INDEX([0]!Approver,ROW()-2)),IF(ISNA(MATCH(ROW()-3,ApproverIndexFinal,FALSE)),"",INDEX(ApproverIndex1,MATCH(ROW()-3,ApproverIndexFinal,FALSE))))</f>
        <v>#REF!</v>
      </c>
    </row>
    <row r="306" spans="26:26" hidden="1" x14ac:dyDescent="0.3">
      <c r="Z306" s="38" t="e">
        <f>IF(ISBLANK($L$33),IF(INDEX([0]!Approver,ROW()-2)=0,"",INDEX([0]!Approver,ROW()-2)),IF(ISNA(MATCH(ROW()-3,ApproverIndexFinal,FALSE)),"",INDEX(ApproverIndex1,MATCH(ROW()-3,ApproverIndexFinal,FALSE))))</f>
        <v>#REF!</v>
      </c>
    </row>
    <row r="307" spans="26:26" hidden="1" x14ac:dyDescent="0.3">
      <c r="Z307" s="38" t="e">
        <f>IF(ISBLANK($L$33),IF(INDEX([0]!Approver,ROW()-2)=0,"",INDEX([0]!Approver,ROW()-2)),IF(ISNA(MATCH(ROW()-3,ApproverIndexFinal,FALSE)),"",INDEX(ApproverIndex1,MATCH(ROW()-3,ApproverIndexFinal,FALSE))))</f>
        <v>#REF!</v>
      </c>
    </row>
    <row r="308" spans="26:26" hidden="1" x14ac:dyDescent="0.3">
      <c r="Z308" s="38" t="e">
        <f>IF(ISBLANK($L$33),IF(INDEX([0]!Approver,ROW()-2)=0,"",INDEX([0]!Approver,ROW()-2)),IF(ISNA(MATCH(ROW()-3,ApproverIndexFinal,FALSE)),"",INDEX(ApproverIndex1,MATCH(ROW()-3,ApproverIndexFinal,FALSE))))</f>
        <v>#REF!</v>
      </c>
    </row>
    <row r="309" spans="26:26" hidden="1" x14ac:dyDescent="0.3">
      <c r="Z309" s="38" t="e">
        <f>IF(ISBLANK($L$33),IF(INDEX([0]!Approver,ROW()-2)=0,"",INDEX([0]!Approver,ROW()-2)),IF(ISNA(MATCH(ROW()-3,ApproverIndexFinal,FALSE)),"",INDEX(ApproverIndex1,MATCH(ROW()-3,ApproverIndexFinal,FALSE))))</f>
        <v>#REF!</v>
      </c>
    </row>
    <row r="310" spans="26:26" hidden="1" x14ac:dyDescent="0.3">
      <c r="Z310" s="38" t="e">
        <f>IF(ISBLANK($L$33),IF(INDEX([0]!Approver,ROW()-2)=0,"",INDEX([0]!Approver,ROW()-2)),IF(ISNA(MATCH(ROW()-3,ApproverIndexFinal,FALSE)),"",INDEX(ApproverIndex1,MATCH(ROW()-3,ApproverIndexFinal,FALSE))))</f>
        <v>#REF!</v>
      </c>
    </row>
    <row r="311" spans="26:26" hidden="1" x14ac:dyDescent="0.3">
      <c r="Z311" s="38" t="e">
        <f>IF(ISBLANK($L$33),IF(INDEX([0]!Approver,ROW()-2)=0,"",INDEX([0]!Approver,ROW()-2)),IF(ISNA(MATCH(ROW()-3,ApproverIndexFinal,FALSE)),"",INDEX(ApproverIndex1,MATCH(ROW()-3,ApproverIndexFinal,FALSE))))</f>
        <v>#REF!</v>
      </c>
    </row>
    <row r="312" spans="26:26" hidden="1" x14ac:dyDescent="0.3">
      <c r="Z312" s="38" t="e">
        <f>IF(ISBLANK($L$33),IF(INDEX([0]!Approver,ROW()-2)=0,"",INDEX([0]!Approver,ROW()-2)),IF(ISNA(MATCH(ROW()-3,ApproverIndexFinal,FALSE)),"",INDEX(ApproverIndex1,MATCH(ROW()-3,ApproverIndexFinal,FALSE))))</f>
        <v>#REF!</v>
      </c>
    </row>
    <row r="313" spans="26:26" hidden="1" x14ac:dyDescent="0.3">
      <c r="Z313" s="38" t="e">
        <f>IF(ISBLANK($L$33),IF(INDEX([0]!Approver,ROW()-2)=0,"",INDEX([0]!Approver,ROW()-2)),IF(ISNA(MATCH(ROW()-3,ApproverIndexFinal,FALSE)),"",INDEX(ApproverIndex1,MATCH(ROW()-3,ApproverIndexFinal,FALSE))))</f>
        <v>#REF!</v>
      </c>
    </row>
    <row r="314" spans="26:26" hidden="1" x14ac:dyDescent="0.3">
      <c r="Z314" s="38" t="e">
        <f>IF(ISBLANK($L$33),IF(INDEX([0]!Approver,ROW()-2)=0,"",INDEX([0]!Approver,ROW()-2)),IF(ISNA(MATCH(ROW()-3,ApproverIndexFinal,FALSE)),"",INDEX(ApproverIndex1,MATCH(ROW()-3,ApproverIndexFinal,FALSE))))</f>
        <v>#REF!</v>
      </c>
    </row>
    <row r="315" spans="26:26" hidden="1" x14ac:dyDescent="0.3">
      <c r="Z315" s="38" t="e">
        <f>IF(ISBLANK($L$33),IF(INDEX([0]!Approver,ROW()-2)=0,"",INDEX([0]!Approver,ROW()-2)),IF(ISNA(MATCH(ROW()-3,ApproverIndexFinal,FALSE)),"",INDEX(ApproverIndex1,MATCH(ROW()-3,ApproverIndexFinal,FALSE))))</f>
        <v>#REF!</v>
      </c>
    </row>
    <row r="316" spans="26:26" hidden="1" x14ac:dyDescent="0.3">
      <c r="Z316" s="38" t="e">
        <f>IF(ISBLANK($L$33),IF(INDEX([0]!Approver,ROW()-2)=0,"",INDEX([0]!Approver,ROW()-2)),IF(ISNA(MATCH(ROW()-3,ApproverIndexFinal,FALSE)),"",INDEX(ApproverIndex1,MATCH(ROW()-3,ApproverIndexFinal,FALSE))))</f>
        <v>#REF!</v>
      </c>
    </row>
    <row r="317" spans="26:26" hidden="1" x14ac:dyDescent="0.3">
      <c r="Z317" s="38" t="e">
        <f>IF(ISBLANK($L$33),IF(INDEX([0]!Approver,ROW()-2)=0,"",INDEX([0]!Approver,ROW()-2)),IF(ISNA(MATCH(ROW()-3,ApproverIndexFinal,FALSE)),"",INDEX(ApproverIndex1,MATCH(ROW()-3,ApproverIndexFinal,FALSE))))</f>
        <v>#REF!</v>
      </c>
    </row>
    <row r="318" spans="26:26" hidden="1" x14ac:dyDescent="0.3">
      <c r="Z318" s="38" t="e">
        <f>IF(ISBLANK($L$33),IF(INDEX([0]!Approver,ROW()-2)=0,"",INDEX([0]!Approver,ROW()-2)),IF(ISNA(MATCH(ROW()-3,ApproverIndexFinal,FALSE)),"",INDEX(ApproverIndex1,MATCH(ROW()-3,ApproverIndexFinal,FALSE))))</f>
        <v>#REF!</v>
      </c>
    </row>
    <row r="319" spans="26:26" hidden="1" x14ac:dyDescent="0.3">
      <c r="Z319" s="38" t="e">
        <f>IF(ISBLANK($L$33),IF(INDEX([0]!Approver,ROW()-2)=0,"",INDEX([0]!Approver,ROW()-2)),IF(ISNA(MATCH(ROW()-3,ApproverIndexFinal,FALSE)),"",INDEX(ApproverIndex1,MATCH(ROW()-3,ApproverIndexFinal,FALSE))))</f>
        <v>#REF!</v>
      </c>
    </row>
    <row r="320" spans="26:26" hidden="1" x14ac:dyDescent="0.3">
      <c r="Z320" s="38" t="e">
        <f>IF(ISBLANK($L$33),IF(INDEX([0]!Approver,ROW()-2)=0,"",INDEX([0]!Approver,ROW()-2)),IF(ISNA(MATCH(ROW()-3,ApproverIndexFinal,FALSE)),"",INDEX(ApproverIndex1,MATCH(ROW()-3,ApproverIndexFinal,FALSE))))</f>
        <v>#REF!</v>
      </c>
    </row>
    <row r="321" spans="26:26" hidden="1" x14ac:dyDescent="0.3">
      <c r="Z321" s="38" t="e">
        <f>IF(ISBLANK($L$33),IF(INDEX([0]!Approver,ROW()-2)=0,"",INDEX([0]!Approver,ROW()-2)),IF(ISNA(MATCH(ROW()-3,ApproverIndexFinal,FALSE)),"",INDEX(ApproverIndex1,MATCH(ROW()-3,ApproverIndexFinal,FALSE))))</f>
        <v>#REF!</v>
      </c>
    </row>
    <row r="322" spans="26:26" hidden="1" x14ac:dyDescent="0.3">
      <c r="Z322" s="38" t="e">
        <f>IF(ISBLANK($L$33),IF(INDEX([0]!Approver,ROW()-2)=0,"",INDEX([0]!Approver,ROW()-2)),IF(ISNA(MATCH(ROW()-3,ApproverIndexFinal,FALSE)),"",INDEX(ApproverIndex1,MATCH(ROW()-3,ApproverIndexFinal,FALSE))))</f>
        <v>#REF!</v>
      </c>
    </row>
    <row r="323" spans="26:26" hidden="1" x14ac:dyDescent="0.3">
      <c r="Z323" s="38" t="e">
        <f>IF(ISBLANK($L$33),IF(INDEX([0]!Approver,ROW()-2)=0,"",INDEX([0]!Approver,ROW()-2)),IF(ISNA(MATCH(ROW()-3,ApproverIndexFinal,FALSE)),"",INDEX(ApproverIndex1,MATCH(ROW()-3,ApproverIndexFinal,FALSE))))</f>
        <v>#REF!</v>
      </c>
    </row>
    <row r="324" spans="26:26" hidden="1" x14ac:dyDescent="0.3">
      <c r="Z324" s="38" t="e">
        <f>IF(ISBLANK($L$33),IF(INDEX([0]!Approver,ROW()-2)=0,"",INDEX([0]!Approver,ROW()-2)),IF(ISNA(MATCH(ROW()-3,ApproverIndexFinal,FALSE)),"",INDEX(ApproverIndex1,MATCH(ROW()-3,ApproverIndexFinal,FALSE))))</f>
        <v>#REF!</v>
      </c>
    </row>
    <row r="325" spans="26:26" hidden="1" x14ac:dyDescent="0.3">
      <c r="Z325" s="38" t="e">
        <f>IF(ISBLANK($L$33),IF(INDEX([0]!Approver,ROW()-2)=0,"",INDEX([0]!Approver,ROW()-2)),IF(ISNA(MATCH(ROW()-3,ApproverIndexFinal,FALSE)),"",INDEX(ApproverIndex1,MATCH(ROW()-3,ApproverIndexFinal,FALSE))))</f>
        <v>#REF!</v>
      </c>
    </row>
    <row r="326" spans="26:26" hidden="1" x14ac:dyDescent="0.3">
      <c r="Z326" s="38" t="e">
        <f>IF(ISBLANK($L$33),IF(INDEX([0]!Approver,ROW()-2)=0,"",INDEX([0]!Approver,ROW()-2)),IF(ISNA(MATCH(ROW()-3,ApproverIndexFinal,FALSE)),"",INDEX(ApproverIndex1,MATCH(ROW()-3,ApproverIndexFinal,FALSE))))</f>
        <v>#REF!</v>
      </c>
    </row>
    <row r="327" spans="26:26" hidden="1" x14ac:dyDescent="0.3">
      <c r="Z327" s="38" t="e">
        <f>IF(ISBLANK($L$33),IF(INDEX([0]!Approver,ROW()-2)=0,"",INDEX([0]!Approver,ROW()-2)),IF(ISNA(MATCH(ROW()-3,ApproverIndexFinal,FALSE)),"",INDEX(ApproverIndex1,MATCH(ROW()-3,ApproverIndexFinal,FALSE))))</f>
        <v>#REF!</v>
      </c>
    </row>
    <row r="328" spans="26:26" hidden="1" x14ac:dyDescent="0.3">
      <c r="Z328" s="38" t="e">
        <f>IF(ISBLANK($L$33),IF(INDEX([0]!Approver,ROW()-2)=0,"",INDEX([0]!Approver,ROW()-2)),IF(ISNA(MATCH(ROW()-3,ApproverIndexFinal,FALSE)),"",INDEX(ApproverIndex1,MATCH(ROW()-3,ApproverIndexFinal,FALSE))))</f>
        <v>#REF!</v>
      </c>
    </row>
    <row r="329" spans="26:26" hidden="1" x14ac:dyDescent="0.3">
      <c r="Z329" s="38" t="e">
        <f>IF(ISBLANK($L$33),IF(INDEX([0]!Approver,ROW()-2)=0,"",INDEX([0]!Approver,ROW()-2)),IF(ISNA(MATCH(ROW()-3,ApproverIndexFinal,FALSE)),"",INDEX(ApproverIndex1,MATCH(ROW()-3,ApproverIndexFinal,FALSE))))</f>
        <v>#REF!</v>
      </c>
    </row>
    <row r="330" spans="26:26" hidden="1" x14ac:dyDescent="0.3">
      <c r="Z330" s="38" t="e">
        <f>IF(ISBLANK($L$33),IF(INDEX([0]!Approver,ROW()-2)=0,"",INDEX([0]!Approver,ROW()-2)),IF(ISNA(MATCH(ROW()-3,ApproverIndexFinal,FALSE)),"",INDEX(ApproverIndex1,MATCH(ROW()-3,ApproverIndexFinal,FALSE))))</f>
        <v>#REF!</v>
      </c>
    </row>
    <row r="331" spans="26:26" hidden="1" x14ac:dyDescent="0.3">
      <c r="Z331" s="38" t="e">
        <f>IF(ISBLANK($L$33),IF(INDEX([0]!Approver,ROW()-2)=0,"",INDEX([0]!Approver,ROW()-2)),IF(ISNA(MATCH(ROW()-3,ApproverIndexFinal,FALSE)),"",INDEX(ApproverIndex1,MATCH(ROW()-3,ApproverIndexFinal,FALSE))))</f>
        <v>#REF!</v>
      </c>
    </row>
    <row r="332" spans="26:26" hidden="1" x14ac:dyDescent="0.3">
      <c r="Z332" s="38" t="e">
        <f>IF(ISBLANK($L$33),IF(INDEX([0]!Approver,ROW()-2)=0,"",INDEX([0]!Approver,ROW()-2)),IF(ISNA(MATCH(ROW()-3,ApproverIndexFinal,FALSE)),"",INDEX(ApproverIndex1,MATCH(ROW()-3,ApproverIndexFinal,FALSE))))</f>
        <v>#REF!</v>
      </c>
    </row>
    <row r="333" spans="26:26" hidden="1" x14ac:dyDescent="0.3">
      <c r="Z333" s="38" t="e">
        <f>IF(ISBLANK($L$33),IF(INDEX([0]!Approver,ROW()-2)=0,"",INDEX([0]!Approver,ROW()-2)),IF(ISNA(MATCH(ROW()-3,ApproverIndexFinal,FALSE)),"",INDEX(ApproverIndex1,MATCH(ROW()-3,ApproverIndexFinal,FALSE))))</f>
        <v>#REF!</v>
      </c>
    </row>
    <row r="334" spans="26:26" hidden="1" x14ac:dyDescent="0.3">
      <c r="Z334" s="38" t="e">
        <f>IF(ISBLANK($L$33),IF(INDEX([0]!Approver,ROW()-2)=0,"",INDEX([0]!Approver,ROW()-2)),IF(ISNA(MATCH(ROW()-3,ApproverIndexFinal,FALSE)),"",INDEX(ApproverIndex1,MATCH(ROW()-3,ApproverIndexFinal,FALSE))))</f>
        <v>#REF!</v>
      </c>
    </row>
    <row r="335" spans="26:26" hidden="1" x14ac:dyDescent="0.3">
      <c r="Z335" s="38" t="e">
        <f>IF(ISBLANK($L$33),IF(INDEX([0]!Approver,ROW()-2)=0,"",INDEX([0]!Approver,ROW()-2)),IF(ISNA(MATCH(ROW()-3,ApproverIndexFinal,FALSE)),"",INDEX(ApproverIndex1,MATCH(ROW()-3,ApproverIndexFinal,FALSE))))</f>
        <v>#REF!</v>
      </c>
    </row>
    <row r="336" spans="26:26" hidden="1" x14ac:dyDescent="0.3">
      <c r="Z336" s="38" t="e">
        <f>IF(ISBLANK($L$33),IF(INDEX([0]!Approver,ROW()-2)=0,"",INDEX([0]!Approver,ROW()-2)),IF(ISNA(MATCH(ROW()-3,ApproverIndexFinal,FALSE)),"",INDEX(ApproverIndex1,MATCH(ROW()-3,ApproverIndexFinal,FALSE))))</f>
        <v>#REF!</v>
      </c>
    </row>
    <row r="337" spans="26:26" hidden="1" x14ac:dyDescent="0.3">
      <c r="Z337" s="38" t="e">
        <f>IF(ISBLANK($L$33),IF(INDEX([0]!Approver,ROW()-2)=0,"",INDEX([0]!Approver,ROW()-2)),IF(ISNA(MATCH(ROW()-3,ApproverIndexFinal,FALSE)),"",INDEX(ApproverIndex1,MATCH(ROW()-3,ApproverIndexFinal,FALSE))))</f>
        <v>#REF!</v>
      </c>
    </row>
    <row r="338" spans="26:26" hidden="1" x14ac:dyDescent="0.3">
      <c r="Z338" s="38" t="e">
        <f>IF(ISBLANK($L$33),IF(INDEX([0]!Approver,ROW()-2)=0,"",INDEX([0]!Approver,ROW()-2)),IF(ISNA(MATCH(ROW()-3,ApproverIndexFinal,FALSE)),"",INDEX(ApproverIndex1,MATCH(ROW()-3,ApproverIndexFinal,FALSE))))</f>
        <v>#REF!</v>
      </c>
    </row>
    <row r="339" spans="26:26" hidden="1" x14ac:dyDescent="0.3">
      <c r="Z339" s="38" t="e">
        <f>IF(ISBLANK($L$33),IF(INDEX([0]!Approver,ROW()-2)=0,"",INDEX([0]!Approver,ROW()-2)),IF(ISNA(MATCH(ROW()-3,ApproverIndexFinal,FALSE)),"",INDEX(ApproverIndex1,MATCH(ROW()-3,ApproverIndexFinal,FALSE))))</f>
        <v>#REF!</v>
      </c>
    </row>
    <row r="340" spans="26:26" hidden="1" x14ac:dyDescent="0.3">
      <c r="Z340" s="38" t="e">
        <f>IF(ISBLANK($L$33),IF(INDEX([0]!Approver,ROW()-2)=0,"",INDEX([0]!Approver,ROW()-2)),IF(ISNA(MATCH(ROW()-3,ApproverIndexFinal,FALSE)),"",INDEX(ApproverIndex1,MATCH(ROW()-3,ApproverIndexFinal,FALSE))))</f>
        <v>#REF!</v>
      </c>
    </row>
    <row r="341" spans="26:26" hidden="1" x14ac:dyDescent="0.3">
      <c r="Z341" s="38" t="e">
        <f>IF(ISBLANK($L$33),IF(INDEX([0]!Approver,ROW()-2)=0,"",INDEX([0]!Approver,ROW()-2)),IF(ISNA(MATCH(ROW()-3,ApproverIndexFinal,FALSE)),"",INDEX(ApproverIndex1,MATCH(ROW()-3,ApproverIndexFinal,FALSE))))</f>
        <v>#REF!</v>
      </c>
    </row>
    <row r="342" spans="26:26" hidden="1" x14ac:dyDescent="0.3">
      <c r="Z342" s="38" t="e">
        <f>IF(ISBLANK($L$33),IF(INDEX([0]!Approver,ROW()-2)=0,"",INDEX([0]!Approver,ROW()-2)),IF(ISNA(MATCH(ROW()-3,ApproverIndexFinal,FALSE)),"",INDEX(ApproverIndex1,MATCH(ROW()-3,ApproverIndexFinal,FALSE))))</f>
        <v>#REF!</v>
      </c>
    </row>
    <row r="343" spans="26:26" hidden="1" x14ac:dyDescent="0.3">
      <c r="Z343" s="38" t="e">
        <f>IF(ISBLANK($L$33),IF(INDEX([0]!Approver,ROW()-2)=0,"",INDEX([0]!Approver,ROW()-2)),IF(ISNA(MATCH(ROW()-3,ApproverIndexFinal,FALSE)),"",INDEX(ApproverIndex1,MATCH(ROW()-3,ApproverIndexFinal,FALSE))))</f>
        <v>#REF!</v>
      </c>
    </row>
    <row r="344" spans="26:26" hidden="1" x14ac:dyDescent="0.3">
      <c r="Z344" s="38" t="e">
        <f>IF(ISBLANK($L$33),IF(INDEX([0]!Approver,ROW()-2)=0,"",INDEX([0]!Approver,ROW()-2)),IF(ISNA(MATCH(ROW()-3,ApproverIndexFinal,FALSE)),"",INDEX(ApproverIndex1,MATCH(ROW()-3,ApproverIndexFinal,FALSE))))</f>
        <v>#REF!</v>
      </c>
    </row>
    <row r="345" spans="26:26" hidden="1" x14ac:dyDescent="0.3">
      <c r="Z345" s="38" t="e">
        <f>IF(ISBLANK($L$33),IF(INDEX([0]!Approver,ROW()-2)=0,"",INDEX([0]!Approver,ROW()-2)),IF(ISNA(MATCH(ROW()-3,ApproverIndexFinal,FALSE)),"",INDEX(ApproverIndex1,MATCH(ROW()-3,ApproverIndexFinal,FALSE))))</f>
        <v>#REF!</v>
      </c>
    </row>
    <row r="346" spans="26:26" hidden="1" x14ac:dyDescent="0.3">
      <c r="Z346" s="38" t="e">
        <f>IF(ISBLANK($L$33),IF(INDEX([0]!Approver,ROW()-2)=0,"",INDEX([0]!Approver,ROW()-2)),IF(ISNA(MATCH(ROW()-3,ApproverIndexFinal,FALSE)),"",INDEX(ApproverIndex1,MATCH(ROW()-3,ApproverIndexFinal,FALSE))))</f>
        <v>#REF!</v>
      </c>
    </row>
    <row r="347" spans="26:26" hidden="1" x14ac:dyDescent="0.3">
      <c r="Z347" s="38" t="e">
        <f>IF(ISBLANK($L$33),IF(INDEX([0]!Approver,ROW()-2)=0,"",INDEX([0]!Approver,ROW()-2)),IF(ISNA(MATCH(ROW()-3,ApproverIndexFinal,FALSE)),"",INDEX(ApproverIndex1,MATCH(ROW()-3,ApproverIndexFinal,FALSE))))</f>
        <v>#REF!</v>
      </c>
    </row>
    <row r="348" spans="26:26" hidden="1" x14ac:dyDescent="0.3"/>
    <row r="349" spans="26:26" hidden="1" x14ac:dyDescent="0.3"/>
    <row r="350" spans="26:26" hidden="1" x14ac:dyDescent="0.3"/>
    <row r="351" spans="26:26" hidden="1" x14ac:dyDescent="0.3"/>
    <row r="352" spans="26:26"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sheetData>
  <sheetProtection algorithmName="SHA-512" hashValue="L3L3c8HoBXTnM+CBfAaTJp1hq14U6bpiJDz99WdgAgG503tOtflEKFZDmpMGeb5CeL2+nJoJctEkw666EATxhg==" saltValue="IAdoYj7uuCAUaLCeky6aAA==" spinCount="100000" sheet="1" objects="1" scenarios="1"/>
  <mergeCells count="23">
    <mergeCell ref="M1:N1"/>
    <mergeCell ref="I31:I32"/>
    <mergeCell ref="C29:O29"/>
    <mergeCell ref="E54:G54"/>
    <mergeCell ref="E56:G56"/>
    <mergeCell ref="C4:N4"/>
    <mergeCell ref="C6:N6"/>
    <mergeCell ref="J31:J32"/>
    <mergeCell ref="H19:J19"/>
    <mergeCell ref="H20:J20"/>
    <mergeCell ref="H21:J21"/>
    <mergeCell ref="H22:J22"/>
    <mergeCell ref="H23:J23"/>
    <mergeCell ref="D31:D32"/>
    <mergeCell ref="E31:E32"/>
    <mergeCell ref="F31:G31"/>
    <mergeCell ref="I54:N56"/>
    <mergeCell ref="C28:O28"/>
    <mergeCell ref="C9:N9"/>
    <mergeCell ref="C10:O10"/>
    <mergeCell ref="K31:N31"/>
    <mergeCell ref="H31:H32"/>
    <mergeCell ref="C11:O12"/>
  </mergeCells>
  <dataValidations count="6">
    <dataValidation type="date" operator="greaterThan" allowBlank="1" showInputMessage="1" showErrorMessage="1" sqref="E56:G56" xr:uid="{F6A70FF2-3763-4315-B708-EB201782EED5}">
      <formula1>43891</formula1>
    </dataValidation>
    <dataValidation allowBlank="1" showInputMessage="1" showErrorMessage="1" promptTitle="Day of the week" prompt="Please select day of week OT worked" sqref="E33:E48" xr:uid="{C85C436E-5923-4128-A5C7-BAB098CA1EE8}"/>
    <dataValidation type="time" allowBlank="1" showInputMessage="1" showErrorMessage="1" sqref="F33:F48" xr:uid="{969AF2B4-81C5-4F19-BF81-AB235BB190BC}">
      <formula1>0</formula1>
      <formula2>0.999305555555556</formula2>
    </dataValidation>
    <dataValidation type="time" allowBlank="1" showInputMessage="1" showErrorMessage="1" sqref="G33:G48" xr:uid="{49D6C1B1-200F-46AE-A402-E13AF5F95BC9}">
      <formula1>F33</formula1>
      <formula2>0.999305555555556</formula2>
    </dataValidation>
    <dataValidation type="decimal" operator="greaterThanOrEqual" allowBlank="1" showInputMessage="1" showErrorMessage="1" sqref="H33:J48" xr:uid="{EBCEC1A0-43EE-466E-802D-6F10A77639C6}">
      <formula1>0</formula1>
    </dataValidation>
    <dataValidation type="date" operator="greaterThan" allowBlank="1" showInputMessage="1" showErrorMessage="1" sqref="D33:D48" xr:uid="{2F34C6F1-7CE6-46C9-B724-D4BEA8A9FF38}">
      <formula1>43890</formula1>
    </dataValidation>
  </dataValidations>
  <hyperlinks>
    <hyperlink ref="H14" r:id="rId1" xr:uid="{A8919FC0-B711-4EA4-ACD7-0D9BE712248E}"/>
    <hyperlink ref="C10:O10" r:id="rId2" display="Payment of overtime will be made in the first pay period after the claim form is sent to payroll@imperial.ac.uk. The deadlines for the inclusion in the monthly payroll can be found online. Overtime pay, and the earnings multiple used, will be printed on payslips." xr:uid="{E60341BE-7C73-468B-9EA5-74C7E252ED96}"/>
  </hyperlinks>
  <pageMargins left="0.70866141732283472" right="0.70866141732283472" top="0.74803149606299213" bottom="0.74803149606299213" header="0.31496062992125984" footer="0.31496062992125984"/>
  <pageSetup paperSize="9" scale="55" orientation="portrait" r:id="rId3"/>
  <headerFooter>
    <oddFooter>&amp;L&amp;B Confidential&amp;B&amp;C&amp;D&amp;RPage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E2A40-2F6E-47DD-99DA-7964895B5C9C}">
  <sheetPr>
    <pageSetUpPr fitToPage="1"/>
  </sheetPr>
  <dimension ref="A1:V70"/>
  <sheetViews>
    <sheetView showGridLines="0" showRowColHeaders="0" workbookViewId="0">
      <selection activeCell="G18" sqref="G18"/>
    </sheetView>
  </sheetViews>
  <sheetFormatPr defaultColWidth="0" defaultRowHeight="14.4" zeroHeight="1" x14ac:dyDescent="0.3"/>
  <cols>
    <col min="1" max="1" width="4.33203125" style="17" customWidth="1"/>
    <col min="2" max="2" width="1.6640625" style="17" customWidth="1"/>
    <col min="3" max="3" width="8.88671875" style="17" customWidth="1"/>
    <col min="4" max="4" width="10.5546875" style="17" bestFit="1" customWidth="1"/>
    <col min="5" max="5" width="11.88671875" style="17" bestFit="1" customWidth="1"/>
    <col min="6" max="6" width="15.44140625" style="17" customWidth="1"/>
    <col min="7" max="7" width="9.5546875" style="17" customWidth="1"/>
    <col min="8" max="8" width="8.88671875" style="17" customWidth="1"/>
    <col min="9" max="9" width="11.109375" style="17" customWidth="1"/>
    <col min="10" max="10" width="11.33203125" style="17" customWidth="1"/>
    <col min="11" max="12" width="2.33203125" style="17" customWidth="1"/>
    <col min="13" max="13" width="8.88671875" style="17" customWidth="1"/>
    <col min="14" max="16" width="11.44140625" style="17" customWidth="1"/>
    <col min="17" max="17" width="2.33203125" customWidth="1"/>
    <col min="18" max="18" width="0.6640625" style="17" customWidth="1"/>
    <col min="19" max="21" width="8.88671875" style="17" hidden="1" customWidth="1"/>
    <col min="22" max="22" width="11.44140625" style="17" hidden="1" customWidth="1"/>
    <col min="23" max="16384" width="8.88671875" style="17" hidden="1"/>
  </cols>
  <sheetData>
    <row r="1" spans="2:22" ht="65.400000000000006" customHeight="1" x14ac:dyDescent="0.3">
      <c r="O1" s="69" t="s">
        <v>11</v>
      </c>
      <c r="P1" s="69"/>
      <c r="Q1" s="69"/>
    </row>
    <row r="2" spans="2:22" x14ac:dyDescent="0.3"/>
    <row r="3" spans="2:22" x14ac:dyDescent="0.3">
      <c r="B3" s="19"/>
      <c r="C3" s="20"/>
      <c r="D3" s="20"/>
      <c r="E3" s="20"/>
      <c r="F3" s="20"/>
      <c r="G3" s="20"/>
      <c r="H3" s="20"/>
      <c r="I3" s="20"/>
      <c r="J3" s="21"/>
      <c r="L3" s="19"/>
      <c r="M3" s="20"/>
      <c r="N3" s="20"/>
      <c r="O3" s="20"/>
      <c r="P3" s="20"/>
      <c r="Q3" s="1"/>
    </row>
    <row r="4" spans="2:22" x14ac:dyDescent="0.3">
      <c r="B4" s="22"/>
      <c r="C4" s="18" t="s">
        <v>41</v>
      </c>
      <c r="D4" s="23"/>
      <c r="E4" s="23"/>
      <c r="F4" s="23"/>
      <c r="G4" s="23"/>
      <c r="H4" s="23"/>
      <c r="I4" s="23"/>
      <c r="J4" s="24"/>
      <c r="L4" s="22"/>
      <c r="M4" s="34" t="s">
        <v>42</v>
      </c>
      <c r="N4" s="2"/>
      <c r="O4" s="2"/>
      <c r="P4" s="2"/>
      <c r="Q4" s="3"/>
    </row>
    <row r="5" spans="2:22" x14ac:dyDescent="0.3">
      <c r="B5" s="22"/>
      <c r="C5" s="23"/>
      <c r="D5" s="23"/>
      <c r="E5" s="23"/>
      <c r="F5" s="23"/>
      <c r="G5" s="23"/>
      <c r="H5" s="23"/>
      <c r="I5" s="23"/>
      <c r="J5" s="24"/>
      <c r="L5" s="22"/>
      <c r="M5" s="23"/>
      <c r="N5" s="23"/>
      <c r="O5" s="23"/>
      <c r="P5" s="23"/>
      <c r="Q5" s="3"/>
    </row>
    <row r="6" spans="2:22" x14ac:dyDescent="0.3">
      <c r="B6" s="22"/>
      <c r="C6" s="23" t="s">
        <v>23</v>
      </c>
      <c r="D6" s="23"/>
      <c r="E6" s="23"/>
      <c r="F6" s="23"/>
      <c r="G6" s="75" t="str">
        <f>IF(Input!CID="","",Input!CID)</f>
        <v/>
      </c>
      <c r="H6" s="75"/>
      <c r="I6" s="75"/>
      <c r="J6" s="24"/>
      <c r="L6" s="22"/>
      <c r="M6" s="23" t="s">
        <v>31</v>
      </c>
      <c r="N6" s="73" t="str">
        <f>IF(Input!Approver="","",Input!Approver)</f>
        <v/>
      </c>
      <c r="O6" s="73"/>
      <c r="P6" s="73"/>
      <c r="Q6" s="3"/>
    </row>
    <row r="7" spans="2:22" x14ac:dyDescent="0.3">
      <c r="B7" s="22"/>
      <c r="C7" s="23" t="s">
        <v>24</v>
      </c>
      <c r="D7" s="23"/>
      <c r="E7" s="23"/>
      <c r="F7" s="23"/>
      <c r="G7" s="70" t="str">
        <f>IF(Input!Name="","",Input!Name)</f>
        <v/>
      </c>
      <c r="H7" s="70"/>
      <c r="I7" s="70"/>
      <c r="J7" s="24"/>
      <c r="L7" s="22"/>
      <c r="M7" s="23"/>
      <c r="N7" s="23"/>
      <c r="O7" s="23"/>
      <c r="P7" s="23"/>
      <c r="Q7" s="3"/>
    </row>
    <row r="8" spans="2:22" x14ac:dyDescent="0.3">
      <c r="B8" s="22"/>
      <c r="C8" s="23" t="s">
        <v>25</v>
      </c>
      <c r="D8" s="23"/>
      <c r="E8" s="23"/>
      <c r="F8" s="23"/>
      <c r="G8" s="70" t="str">
        <f>IF(Input!Department="","",Input!Department)</f>
        <v/>
      </c>
      <c r="H8" s="70"/>
      <c r="I8" s="70"/>
      <c r="J8" s="24"/>
      <c r="L8" s="22"/>
      <c r="M8" s="17" t="s">
        <v>48</v>
      </c>
      <c r="N8" s="72" t="str">
        <f>IF(Input!Approver="","",INDEX([0]!email,MATCH(Input!Approver,[0]!Approver,FALSE)))</f>
        <v/>
      </c>
      <c r="O8" s="73"/>
      <c r="P8" s="73"/>
      <c r="Q8" s="3"/>
    </row>
    <row r="9" spans="2:22" x14ac:dyDescent="0.3">
      <c r="B9" s="22"/>
      <c r="C9" s="23" t="s">
        <v>26</v>
      </c>
      <c r="D9" s="23"/>
      <c r="E9" s="23"/>
      <c r="F9" s="23"/>
      <c r="G9" s="70" t="str">
        <f>IF(Input!Grade="","",Input!Grade)</f>
        <v/>
      </c>
      <c r="H9" s="70"/>
      <c r="I9" s="70"/>
      <c r="J9" s="24"/>
      <c r="L9" s="22"/>
      <c r="M9" s="23"/>
      <c r="N9" s="23"/>
      <c r="O9" s="23"/>
      <c r="P9" s="23"/>
      <c r="Q9" s="3"/>
    </row>
    <row r="10" spans="2:22" x14ac:dyDescent="0.3">
      <c r="B10" s="22"/>
      <c r="C10" s="23" t="s">
        <v>27</v>
      </c>
      <c r="D10" s="23"/>
      <c r="E10" s="23"/>
      <c r="F10" s="23"/>
      <c r="G10" s="71" t="str">
        <f>IF(Input!NormalWorkingHours="","",Input!NormalWorkingHours)</f>
        <v/>
      </c>
      <c r="H10" s="71"/>
      <c r="I10" s="71"/>
      <c r="J10" s="24"/>
      <c r="L10" s="22"/>
      <c r="M10" s="23" t="s">
        <v>32</v>
      </c>
      <c r="N10" s="74" t="str">
        <f>IF(Input!ApprovalDate="","",Input!ApprovalDate)</f>
        <v/>
      </c>
      <c r="O10" s="74"/>
      <c r="P10" s="74"/>
      <c r="Q10" s="3"/>
    </row>
    <row r="11" spans="2:22" x14ac:dyDescent="0.3">
      <c r="B11" s="25"/>
      <c r="C11" s="26"/>
      <c r="D11" s="26"/>
      <c r="E11" s="26"/>
      <c r="F11" s="26"/>
      <c r="G11" s="26"/>
      <c r="H11" s="26"/>
      <c r="I11" s="26"/>
      <c r="J11" s="27"/>
      <c r="L11" s="25"/>
      <c r="M11" s="26"/>
      <c r="N11" s="26"/>
      <c r="O11" s="26"/>
      <c r="P11" s="26"/>
      <c r="Q11" s="4"/>
    </row>
    <row r="12" spans="2:22" x14ac:dyDescent="0.3"/>
    <row r="13" spans="2:22" x14ac:dyDescent="0.3"/>
    <row r="14" spans="2:22" x14ac:dyDescent="0.3"/>
    <row r="15" spans="2:22" ht="43.2" x14ac:dyDescent="0.3">
      <c r="C15" s="28" t="s">
        <v>33</v>
      </c>
      <c r="D15" s="28" t="s">
        <v>40</v>
      </c>
      <c r="E15" s="28" t="s">
        <v>38</v>
      </c>
      <c r="F15" s="28" t="s">
        <v>39</v>
      </c>
      <c r="G15" s="29" t="s">
        <v>29</v>
      </c>
      <c r="H15" s="29" t="s">
        <v>34</v>
      </c>
      <c r="I15" s="29" t="s">
        <v>49</v>
      </c>
      <c r="J15" s="29" t="s">
        <v>30</v>
      </c>
      <c r="T15" s="17" t="s">
        <v>52</v>
      </c>
      <c r="U15" s="17" t="s">
        <v>50</v>
      </c>
      <c r="V15" s="17" t="s">
        <v>51</v>
      </c>
    </row>
    <row r="16" spans="2:22" x14ac:dyDescent="0.3">
      <c r="C16" s="30" t="str">
        <f>IF(OTDate="","",Input!CID)</f>
        <v/>
      </c>
      <c r="D16" s="31" t="str">
        <f>IF(INDEX(Input!OTDate,RowIndex)=0,"",INDEX(Input!OTDate,RowIndex))</f>
        <v/>
      </c>
      <c r="E16" s="32" t="str">
        <f t="shared" ref="E16:E63" si="0">IF(OTDate="","",OTLookup)</f>
        <v/>
      </c>
      <c r="F16" s="36" t="str">
        <f>IF(OTMultiplier="O/Time@1",INDEX(Input!OTSingleHours,Payroll!RowIndex),IF(OTMultiplier="O/Time@1.5",INDEX(Input!OTTimeHalfHours,Payroll!RowIndex),IF(OTMultiplier="O/Time@2",INDEX(Input!OTDoubleHours,Payroll!RowIndex),"")))</f>
        <v/>
      </c>
      <c r="G16" s="30" t="str">
        <f>IF(INDEX(Input!Company_Code,RowIndex)=0,"",INDEX(Input!Company_Code,RowIndex))</f>
        <v/>
      </c>
      <c r="H16" s="30" t="str">
        <f>IF(INDEX(Input!Cost_Centre,RowIndex)=0,"",INDEX(Input!Cost_Centre,RowIndex))</f>
        <v/>
      </c>
      <c r="I16" s="30" t="str">
        <f>IF(INDEX(Input!Activity_Project_Code,RowIndex)=0,"",INDEX(Input!Activity_Project_Code,RowIndex))</f>
        <v/>
      </c>
      <c r="J16" s="30" t="str">
        <f>IF(INDEX(Input!Analysis_Code,RowIndex)=0,"",INDEX(Input!Analysis_Code,RowIndex))</f>
        <v/>
      </c>
      <c r="T16" s="17">
        <f>1/3</f>
        <v>0.33333333333333331</v>
      </c>
      <c r="U16" s="17">
        <f t="shared" ref="U16:U63" si="1">ROUNDUP(IndexSetup,0)</f>
        <v>1</v>
      </c>
      <c r="V16" s="17" t="s">
        <v>43</v>
      </c>
    </row>
    <row r="17" spans="3:22" x14ac:dyDescent="0.3">
      <c r="C17" s="30" t="str">
        <f>IF(OTDate="","",Input!CID)</f>
        <v/>
      </c>
      <c r="D17" s="31" t="str">
        <f>IF(INDEX(Input!OTDate,RowIndex)=0,"",INDEX(Input!OTDate,RowIndex))</f>
        <v/>
      </c>
      <c r="E17" s="32" t="str">
        <f t="shared" si="0"/>
        <v/>
      </c>
      <c r="F17" s="36" t="str">
        <f>IF(OTMultiplier="O/Time@1",INDEX(Input!OTSingleHours,Payroll!RowIndex),IF(OTMultiplier="O/Time@1.5",INDEX(Input!OTTimeHalfHours,Payroll!RowIndex),IF(OTMultiplier="O/Time@2",INDEX(Input!OTDoubleHours,Payroll!RowIndex),"")))</f>
        <v/>
      </c>
      <c r="G17" s="30" t="str">
        <f>IF(INDEX(Input!Company_Code,RowIndex)=0,"",INDEX(Input!Company_Code,RowIndex))</f>
        <v/>
      </c>
      <c r="H17" s="30" t="str">
        <f>IF(INDEX(Input!Cost_Centre,RowIndex)=0,"",INDEX(Input!Cost_Centre,RowIndex))</f>
        <v/>
      </c>
      <c r="I17" s="30" t="str">
        <f>IF(INDEX(Input!Activity_Project_Code,RowIndex)=0,"",INDEX(Input!Activity_Project_Code,RowIndex))</f>
        <v/>
      </c>
      <c r="J17" s="30" t="str">
        <f>IF(INDEX(Input!Analysis_Code,RowIndex)=0,"",INDEX(Input!Analysis_Code,RowIndex))</f>
        <v/>
      </c>
      <c r="T17" s="17">
        <f>T16+1/3</f>
        <v>0.66666666666666663</v>
      </c>
      <c r="U17" s="17">
        <f t="shared" si="1"/>
        <v>1</v>
      </c>
      <c r="V17" s="17" t="s">
        <v>44</v>
      </c>
    </row>
    <row r="18" spans="3:22" x14ac:dyDescent="0.3">
      <c r="C18" s="30" t="str">
        <f>IF(OTDate="","",Input!CID)</f>
        <v/>
      </c>
      <c r="D18" s="31" t="str">
        <f>IF(INDEX(Input!OTDate,RowIndex)=0,"",INDEX(Input!OTDate,RowIndex))</f>
        <v/>
      </c>
      <c r="E18" s="32" t="str">
        <f t="shared" si="0"/>
        <v/>
      </c>
      <c r="F18" s="36" t="str">
        <f>IF(OTMultiplier="O/Time@1",INDEX(Input!OTSingleHours,Payroll!RowIndex),IF(OTMultiplier="O/Time@1.5",INDEX(Input!OTTimeHalfHours,Payroll!RowIndex),IF(OTMultiplier="O/Time@2",INDEX(Input!OTDoubleHours,Payroll!RowIndex),"")))</f>
        <v/>
      </c>
      <c r="G18" s="30" t="str">
        <f>IF(INDEX(Input!Company_Code,RowIndex)=0,"",INDEX(Input!Company_Code,RowIndex))</f>
        <v/>
      </c>
      <c r="H18" s="30" t="str">
        <f>IF(INDEX(Input!Cost_Centre,RowIndex)=0,"",INDEX(Input!Cost_Centre,RowIndex))</f>
        <v/>
      </c>
      <c r="I18" s="30" t="str">
        <f>IF(INDEX(Input!Activity_Project_Code,RowIndex)=0,"",INDEX(Input!Activity_Project_Code,RowIndex))</f>
        <v/>
      </c>
      <c r="J18" s="30" t="str">
        <f>IF(INDEX(Input!Analysis_Code,RowIndex)=0,"",INDEX(Input!Analysis_Code,RowIndex))</f>
        <v/>
      </c>
      <c r="T18" s="17">
        <f t="shared" ref="T18:T63" si="2">T17+1/3</f>
        <v>1</v>
      </c>
      <c r="U18" s="17">
        <f t="shared" si="1"/>
        <v>1</v>
      </c>
      <c r="V18" s="17" t="s">
        <v>45</v>
      </c>
    </row>
    <row r="19" spans="3:22" x14ac:dyDescent="0.3">
      <c r="C19" s="30" t="str">
        <f>IF(OTDate="","",Input!CID)</f>
        <v/>
      </c>
      <c r="D19" s="31" t="str">
        <f>IF(INDEX(Input!OTDate,RowIndex)=0,"",INDEX(Input!OTDate,RowIndex))</f>
        <v/>
      </c>
      <c r="E19" s="32" t="str">
        <f t="shared" si="0"/>
        <v/>
      </c>
      <c r="F19" s="36" t="str">
        <f>IF(OTMultiplier="O/Time@1",INDEX(Input!OTSingleHours,Payroll!RowIndex),IF(OTMultiplier="O/Time@1.5",INDEX(Input!OTTimeHalfHours,Payroll!RowIndex),IF(OTMultiplier="O/Time@2",INDEX(Input!OTDoubleHours,Payroll!RowIndex),"")))</f>
        <v/>
      </c>
      <c r="G19" s="30" t="str">
        <f>IF(INDEX(Input!Company_Code,RowIndex)=0,"",INDEX(Input!Company_Code,RowIndex))</f>
        <v/>
      </c>
      <c r="H19" s="30" t="str">
        <f>IF(INDEX(Input!Cost_Centre,RowIndex)=0,"",INDEX(Input!Cost_Centre,RowIndex))</f>
        <v/>
      </c>
      <c r="I19" s="30" t="str">
        <f>IF(INDEX(Input!Activity_Project_Code,RowIndex)=0,"",INDEX(Input!Activity_Project_Code,RowIndex))</f>
        <v/>
      </c>
      <c r="J19" s="30" t="str">
        <f>IF(INDEX(Input!Analysis_Code,RowIndex)=0,"",INDEX(Input!Analysis_Code,RowIndex))</f>
        <v/>
      </c>
      <c r="T19" s="17">
        <f t="shared" si="2"/>
        <v>1.3333333333333333</v>
      </c>
      <c r="U19" s="17">
        <f t="shared" si="1"/>
        <v>2</v>
      </c>
      <c r="V19" s="17" t="s">
        <v>43</v>
      </c>
    </row>
    <row r="20" spans="3:22" x14ac:dyDescent="0.3">
      <c r="C20" s="30" t="str">
        <f>IF(OTDate="","",Input!CID)</f>
        <v/>
      </c>
      <c r="D20" s="31" t="str">
        <f>IF(INDEX(Input!OTDate,RowIndex)=0,"",INDEX(Input!OTDate,RowIndex))</f>
        <v/>
      </c>
      <c r="E20" s="32" t="str">
        <f t="shared" si="0"/>
        <v/>
      </c>
      <c r="F20" s="36" t="str">
        <f>IF(OTMultiplier="O/Time@1",INDEX(Input!OTSingleHours,Payroll!RowIndex),IF(OTMultiplier="O/Time@1.5",INDEX(Input!OTTimeHalfHours,Payroll!RowIndex),IF(OTMultiplier="O/Time@2",INDEX(Input!OTDoubleHours,Payroll!RowIndex),"")))</f>
        <v/>
      </c>
      <c r="G20" s="30" t="str">
        <f>IF(INDEX(Input!Company_Code,RowIndex)=0,"",INDEX(Input!Company_Code,RowIndex))</f>
        <v/>
      </c>
      <c r="H20" s="30" t="str">
        <f>IF(INDEX(Input!Cost_Centre,RowIndex)=0,"",INDEX(Input!Cost_Centre,RowIndex))</f>
        <v/>
      </c>
      <c r="I20" s="30" t="str">
        <f>IF(INDEX(Input!Activity_Project_Code,RowIndex)=0,"",INDEX(Input!Activity_Project_Code,RowIndex))</f>
        <v/>
      </c>
      <c r="J20" s="30" t="str">
        <f>IF(INDEX(Input!Analysis_Code,RowIndex)=0,"",INDEX(Input!Analysis_Code,RowIndex))</f>
        <v/>
      </c>
      <c r="T20" s="17">
        <f t="shared" si="2"/>
        <v>1.6666666666666665</v>
      </c>
      <c r="U20" s="17">
        <f t="shared" si="1"/>
        <v>2</v>
      </c>
      <c r="V20" s="17" t="s">
        <v>44</v>
      </c>
    </row>
    <row r="21" spans="3:22" x14ac:dyDescent="0.3">
      <c r="C21" s="30" t="str">
        <f>IF(OTDate="","",Input!CID)</f>
        <v/>
      </c>
      <c r="D21" s="31" t="str">
        <f>IF(INDEX(Input!OTDate,RowIndex)=0,"",INDEX(Input!OTDate,RowIndex))</f>
        <v/>
      </c>
      <c r="E21" s="32" t="str">
        <f t="shared" si="0"/>
        <v/>
      </c>
      <c r="F21" s="36" t="str">
        <f>IF(OTMultiplier="O/Time@1",INDEX(Input!OTSingleHours,Payroll!RowIndex),IF(OTMultiplier="O/Time@1.5",INDEX(Input!OTTimeHalfHours,Payroll!RowIndex),IF(OTMultiplier="O/Time@2",INDEX(Input!OTDoubleHours,Payroll!RowIndex),"")))</f>
        <v/>
      </c>
      <c r="G21" s="30" t="str">
        <f>IF(INDEX(Input!Company_Code,RowIndex)=0,"",INDEX(Input!Company_Code,RowIndex))</f>
        <v/>
      </c>
      <c r="H21" s="30" t="str">
        <f>IF(INDEX(Input!Cost_Centre,RowIndex)=0,"",INDEX(Input!Cost_Centre,RowIndex))</f>
        <v/>
      </c>
      <c r="I21" s="30" t="str">
        <f>IF(INDEX(Input!Activity_Project_Code,RowIndex)=0,"",INDEX(Input!Activity_Project_Code,RowIndex))</f>
        <v/>
      </c>
      <c r="J21" s="30" t="str">
        <f>IF(INDEX(Input!Analysis_Code,RowIndex)=0,"",INDEX(Input!Analysis_Code,RowIndex))</f>
        <v/>
      </c>
      <c r="T21" s="17">
        <f t="shared" si="2"/>
        <v>1.9999999999999998</v>
      </c>
      <c r="U21" s="17">
        <f t="shared" si="1"/>
        <v>2</v>
      </c>
      <c r="V21" s="17" t="s">
        <v>45</v>
      </c>
    </row>
    <row r="22" spans="3:22" x14ac:dyDescent="0.3">
      <c r="C22" s="30" t="str">
        <f>IF(OTDate="","",Input!CID)</f>
        <v/>
      </c>
      <c r="D22" s="31" t="str">
        <f>IF(INDEX(Input!OTDate,RowIndex)=0,"",INDEX(Input!OTDate,RowIndex))</f>
        <v/>
      </c>
      <c r="E22" s="32" t="str">
        <f t="shared" si="0"/>
        <v/>
      </c>
      <c r="F22" s="36" t="str">
        <f>IF(OTMultiplier="O/Time@1",INDEX(Input!OTSingleHours,Payroll!RowIndex),IF(OTMultiplier="O/Time@1.5",INDEX(Input!OTTimeHalfHours,Payroll!RowIndex),IF(OTMultiplier="O/Time@2",INDEX(Input!OTDoubleHours,Payroll!RowIndex),"")))</f>
        <v/>
      </c>
      <c r="G22" s="30" t="str">
        <f>IF(INDEX(Input!Company_Code,RowIndex)=0,"",INDEX(Input!Company_Code,RowIndex))</f>
        <v/>
      </c>
      <c r="H22" s="30" t="str">
        <f>IF(INDEX(Input!Cost_Centre,RowIndex)=0,"",INDEX(Input!Cost_Centre,RowIndex))</f>
        <v/>
      </c>
      <c r="I22" s="30" t="str">
        <f>IF(INDEX(Input!Activity_Project_Code,RowIndex)=0,"",INDEX(Input!Activity_Project_Code,RowIndex))</f>
        <v/>
      </c>
      <c r="J22" s="30" t="str">
        <f>IF(INDEX(Input!Analysis_Code,RowIndex)=0,"",INDEX(Input!Analysis_Code,RowIndex))</f>
        <v/>
      </c>
      <c r="T22" s="17">
        <f t="shared" si="2"/>
        <v>2.333333333333333</v>
      </c>
      <c r="U22" s="17">
        <f t="shared" si="1"/>
        <v>3</v>
      </c>
      <c r="V22" s="17" t="s">
        <v>43</v>
      </c>
    </row>
    <row r="23" spans="3:22" x14ac:dyDescent="0.3">
      <c r="C23" s="30" t="str">
        <f>IF(OTDate="","",Input!CID)</f>
        <v/>
      </c>
      <c r="D23" s="31" t="str">
        <f>IF(INDEX(Input!OTDate,RowIndex)=0,"",INDEX(Input!OTDate,RowIndex))</f>
        <v/>
      </c>
      <c r="E23" s="32" t="str">
        <f t="shared" si="0"/>
        <v/>
      </c>
      <c r="F23" s="36" t="str">
        <f>IF(OTMultiplier="O/Time@1",INDEX(Input!OTSingleHours,Payroll!RowIndex),IF(OTMultiplier="O/Time@1.5",INDEX(Input!OTTimeHalfHours,Payroll!RowIndex),IF(OTMultiplier="O/Time@2",INDEX(Input!OTDoubleHours,Payroll!RowIndex),"")))</f>
        <v/>
      </c>
      <c r="G23" s="30" t="str">
        <f>IF(INDEX(Input!Company_Code,RowIndex)=0,"",INDEX(Input!Company_Code,RowIndex))</f>
        <v/>
      </c>
      <c r="H23" s="30" t="str">
        <f>IF(INDEX(Input!Cost_Centre,RowIndex)=0,"",INDEX(Input!Cost_Centre,RowIndex))</f>
        <v/>
      </c>
      <c r="I23" s="30" t="str">
        <f>IF(INDEX(Input!Activity_Project_Code,RowIndex)=0,"",INDEX(Input!Activity_Project_Code,RowIndex))</f>
        <v/>
      </c>
      <c r="J23" s="30" t="str">
        <f>IF(INDEX(Input!Analysis_Code,RowIndex)=0,"",INDEX(Input!Analysis_Code,RowIndex))</f>
        <v/>
      </c>
      <c r="T23" s="17">
        <f t="shared" si="2"/>
        <v>2.6666666666666665</v>
      </c>
      <c r="U23" s="17">
        <f t="shared" si="1"/>
        <v>3</v>
      </c>
      <c r="V23" s="17" t="s">
        <v>44</v>
      </c>
    </row>
    <row r="24" spans="3:22" x14ac:dyDescent="0.3">
      <c r="C24" s="30" t="str">
        <f>IF(OTDate="","",Input!CID)</f>
        <v/>
      </c>
      <c r="D24" s="31" t="str">
        <f>IF(INDEX(Input!OTDate,RowIndex)=0,"",INDEX(Input!OTDate,RowIndex))</f>
        <v/>
      </c>
      <c r="E24" s="32" t="str">
        <f t="shared" si="0"/>
        <v/>
      </c>
      <c r="F24" s="36" t="str">
        <f>IF(OTMultiplier="O/Time@1",INDEX(Input!OTSingleHours,Payroll!RowIndex),IF(OTMultiplier="O/Time@1.5",INDEX(Input!OTTimeHalfHours,Payroll!RowIndex),IF(OTMultiplier="O/Time@2",INDEX(Input!OTDoubleHours,Payroll!RowIndex),"")))</f>
        <v/>
      </c>
      <c r="G24" s="30" t="str">
        <f>IF(INDEX(Input!Company_Code,RowIndex)=0,"",INDEX(Input!Company_Code,RowIndex))</f>
        <v/>
      </c>
      <c r="H24" s="30" t="str">
        <f>IF(INDEX(Input!Cost_Centre,RowIndex)=0,"",INDEX(Input!Cost_Centre,RowIndex))</f>
        <v/>
      </c>
      <c r="I24" s="30" t="str">
        <f>IF(INDEX(Input!Activity_Project_Code,RowIndex)=0,"",INDEX(Input!Activity_Project_Code,RowIndex))</f>
        <v/>
      </c>
      <c r="J24" s="30" t="str">
        <f>IF(INDEX(Input!Analysis_Code,RowIndex)=0,"",INDEX(Input!Analysis_Code,RowIndex))</f>
        <v/>
      </c>
      <c r="T24" s="17">
        <f t="shared" si="2"/>
        <v>3</v>
      </c>
      <c r="U24" s="17">
        <f t="shared" si="1"/>
        <v>3</v>
      </c>
      <c r="V24" s="17" t="s">
        <v>45</v>
      </c>
    </row>
    <row r="25" spans="3:22" x14ac:dyDescent="0.3">
      <c r="C25" s="30" t="str">
        <f>IF(OTDate="","",Input!CID)</f>
        <v/>
      </c>
      <c r="D25" s="31" t="str">
        <f>IF(INDEX(Input!OTDate,RowIndex)=0,"",INDEX(Input!OTDate,RowIndex))</f>
        <v/>
      </c>
      <c r="E25" s="32" t="str">
        <f t="shared" si="0"/>
        <v/>
      </c>
      <c r="F25" s="36" t="str">
        <f>IF(OTMultiplier="O/Time@1",INDEX(Input!OTSingleHours,Payroll!RowIndex),IF(OTMultiplier="O/Time@1.5",INDEX(Input!OTTimeHalfHours,Payroll!RowIndex),IF(OTMultiplier="O/Time@2",INDEX(Input!OTDoubleHours,Payroll!RowIndex),"")))</f>
        <v/>
      </c>
      <c r="G25" s="30" t="str">
        <f>IF(INDEX(Input!Company_Code,RowIndex)=0,"",INDEX(Input!Company_Code,RowIndex))</f>
        <v/>
      </c>
      <c r="H25" s="30" t="str">
        <f>IF(INDEX(Input!Cost_Centre,RowIndex)=0,"",INDEX(Input!Cost_Centre,RowIndex))</f>
        <v/>
      </c>
      <c r="I25" s="30" t="str">
        <f>IF(INDEX(Input!Activity_Project_Code,RowIndex)=0,"",INDEX(Input!Activity_Project_Code,RowIndex))</f>
        <v/>
      </c>
      <c r="J25" s="30" t="str">
        <f>IF(INDEX(Input!Analysis_Code,RowIndex)=0,"",INDEX(Input!Analysis_Code,RowIndex))</f>
        <v/>
      </c>
      <c r="T25" s="17">
        <f t="shared" si="2"/>
        <v>3.3333333333333335</v>
      </c>
      <c r="U25" s="17">
        <f t="shared" si="1"/>
        <v>4</v>
      </c>
      <c r="V25" s="17" t="s">
        <v>43</v>
      </c>
    </row>
    <row r="26" spans="3:22" x14ac:dyDescent="0.3">
      <c r="C26" s="30" t="str">
        <f>IF(OTDate="","",Input!CID)</f>
        <v/>
      </c>
      <c r="D26" s="31" t="str">
        <f>IF(INDEX(Input!OTDate,RowIndex)=0,"",INDEX(Input!OTDate,RowIndex))</f>
        <v/>
      </c>
      <c r="E26" s="32" t="str">
        <f t="shared" si="0"/>
        <v/>
      </c>
      <c r="F26" s="36" t="str">
        <f>IF(OTMultiplier="O/Time@1",INDEX(Input!OTSingleHours,Payroll!RowIndex),IF(OTMultiplier="O/Time@1.5",INDEX(Input!OTTimeHalfHours,Payroll!RowIndex),IF(OTMultiplier="O/Time@2",INDEX(Input!OTDoubleHours,Payroll!RowIndex),"")))</f>
        <v/>
      </c>
      <c r="G26" s="30" t="str">
        <f>IF(INDEX(Input!Company_Code,RowIndex)=0,"",INDEX(Input!Company_Code,RowIndex))</f>
        <v/>
      </c>
      <c r="H26" s="30" t="str">
        <f>IF(INDEX(Input!Cost_Centre,RowIndex)=0,"",INDEX(Input!Cost_Centre,RowIndex))</f>
        <v/>
      </c>
      <c r="I26" s="30" t="str">
        <f>IF(INDEX(Input!Activity_Project_Code,RowIndex)=0,"",INDEX(Input!Activity_Project_Code,RowIndex))</f>
        <v/>
      </c>
      <c r="J26" s="30" t="str">
        <f>IF(INDEX(Input!Analysis_Code,RowIndex)=0,"",INDEX(Input!Analysis_Code,RowIndex))</f>
        <v/>
      </c>
      <c r="T26" s="17">
        <f t="shared" si="2"/>
        <v>3.666666666666667</v>
      </c>
      <c r="U26" s="17">
        <f t="shared" si="1"/>
        <v>4</v>
      </c>
      <c r="V26" s="17" t="s">
        <v>44</v>
      </c>
    </row>
    <row r="27" spans="3:22" x14ac:dyDescent="0.3">
      <c r="C27" s="30" t="str">
        <f>IF(OTDate="","",Input!CID)</f>
        <v/>
      </c>
      <c r="D27" s="31" t="str">
        <f>IF(INDEX(Input!OTDate,RowIndex)=0,"",INDEX(Input!OTDate,RowIndex))</f>
        <v/>
      </c>
      <c r="E27" s="32" t="str">
        <f t="shared" si="0"/>
        <v/>
      </c>
      <c r="F27" s="36" t="str">
        <f>IF(OTMultiplier="O/Time@1",INDEX(Input!OTSingleHours,Payroll!RowIndex),IF(OTMultiplier="O/Time@1.5",INDEX(Input!OTTimeHalfHours,Payroll!RowIndex),IF(OTMultiplier="O/Time@2",INDEX(Input!OTDoubleHours,Payroll!RowIndex),"")))</f>
        <v/>
      </c>
      <c r="G27" s="30" t="str">
        <f>IF(INDEX(Input!Company_Code,RowIndex)=0,"",INDEX(Input!Company_Code,RowIndex))</f>
        <v/>
      </c>
      <c r="H27" s="30" t="str">
        <f>IF(INDEX(Input!Cost_Centre,RowIndex)=0,"",INDEX(Input!Cost_Centre,RowIndex))</f>
        <v/>
      </c>
      <c r="I27" s="30" t="str">
        <f>IF(INDEX(Input!Activity_Project_Code,RowIndex)=0,"",INDEX(Input!Activity_Project_Code,RowIndex))</f>
        <v/>
      </c>
      <c r="J27" s="30" t="str">
        <f>IF(INDEX(Input!Analysis_Code,RowIndex)=0,"",INDEX(Input!Analysis_Code,RowIndex))</f>
        <v/>
      </c>
      <c r="T27" s="17">
        <f t="shared" si="2"/>
        <v>4</v>
      </c>
      <c r="U27" s="17">
        <f t="shared" si="1"/>
        <v>4</v>
      </c>
      <c r="V27" s="17" t="s">
        <v>45</v>
      </c>
    </row>
    <row r="28" spans="3:22" x14ac:dyDescent="0.3">
      <c r="C28" s="30" t="str">
        <f>IF(OTDate="","",Input!CID)</f>
        <v/>
      </c>
      <c r="D28" s="31" t="str">
        <f>IF(INDEX(Input!OTDate,RowIndex)=0,"",INDEX(Input!OTDate,RowIndex))</f>
        <v/>
      </c>
      <c r="E28" s="32" t="str">
        <f t="shared" si="0"/>
        <v/>
      </c>
      <c r="F28" s="36" t="str">
        <f>IF(OTMultiplier="O/Time@1",INDEX(Input!OTSingleHours,Payroll!RowIndex),IF(OTMultiplier="O/Time@1.5",INDEX(Input!OTTimeHalfHours,Payroll!RowIndex),IF(OTMultiplier="O/Time@2",INDEX(Input!OTDoubleHours,Payroll!RowIndex),"")))</f>
        <v/>
      </c>
      <c r="G28" s="30" t="str">
        <f>IF(INDEX(Input!Company_Code,RowIndex)=0,"",INDEX(Input!Company_Code,RowIndex))</f>
        <v/>
      </c>
      <c r="H28" s="30" t="str">
        <f>IF(INDEX(Input!Cost_Centre,RowIndex)=0,"",INDEX(Input!Cost_Centre,RowIndex))</f>
        <v/>
      </c>
      <c r="I28" s="30" t="str">
        <f>IF(INDEX(Input!Activity_Project_Code,RowIndex)=0,"",INDEX(Input!Activity_Project_Code,RowIndex))</f>
        <v/>
      </c>
      <c r="J28" s="30" t="str">
        <f>IF(INDEX(Input!Analysis_Code,RowIndex)=0,"",INDEX(Input!Analysis_Code,RowIndex))</f>
        <v/>
      </c>
      <c r="T28" s="17">
        <f t="shared" si="2"/>
        <v>4.333333333333333</v>
      </c>
      <c r="U28" s="17">
        <f t="shared" si="1"/>
        <v>5</v>
      </c>
      <c r="V28" s="17" t="s">
        <v>43</v>
      </c>
    </row>
    <row r="29" spans="3:22" x14ac:dyDescent="0.3">
      <c r="C29" s="30" t="str">
        <f>IF(OTDate="","",Input!CID)</f>
        <v/>
      </c>
      <c r="D29" s="31" t="str">
        <f>IF(INDEX(Input!OTDate,RowIndex)=0,"",INDEX(Input!OTDate,RowIndex))</f>
        <v/>
      </c>
      <c r="E29" s="32" t="str">
        <f t="shared" si="0"/>
        <v/>
      </c>
      <c r="F29" s="36" t="str">
        <f>IF(OTMultiplier="O/Time@1",INDEX(Input!OTSingleHours,Payroll!RowIndex),IF(OTMultiplier="O/Time@1.5",INDEX(Input!OTTimeHalfHours,Payroll!RowIndex),IF(OTMultiplier="O/Time@2",INDEX(Input!OTDoubleHours,Payroll!RowIndex),"")))</f>
        <v/>
      </c>
      <c r="G29" s="30" t="str">
        <f>IF(INDEX(Input!Company_Code,RowIndex)=0,"",INDEX(Input!Company_Code,RowIndex))</f>
        <v/>
      </c>
      <c r="H29" s="30" t="str">
        <f>IF(INDEX(Input!Cost_Centre,RowIndex)=0,"",INDEX(Input!Cost_Centre,RowIndex))</f>
        <v/>
      </c>
      <c r="I29" s="30" t="str">
        <f>IF(INDEX(Input!Activity_Project_Code,RowIndex)=0,"",INDEX(Input!Activity_Project_Code,RowIndex))</f>
        <v/>
      </c>
      <c r="J29" s="30" t="str">
        <f>IF(INDEX(Input!Analysis_Code,RowIndex)=0,"",INDEX(Input!Analysis_Code,RowIndex))</f>
        <v/>
      </c>
      <c r="T29" s="17">
        <f t="shared" si="2"/>
        <v>4.6666666666666661</v>
      </c>
      <c r="U29" s="17">
        <f t="shared" si="1"/>
        <v>5</v>
      </c>
      <c r="V29" s="17" t="s">
        <v>44</v>
      </c>
    </row>
    <row r="30" spans="3:22" x14ac:dyDescent="0.3">
      <c r="C30" s="30" t="str">
        <f>IF(OTDate="","",Input!CID)</f>
        <v/>
      </c>
      <c r="D30" s="31" t="str">
        <f>IF(INDEX(Input!OTDate,RowIndex)=0,"",INDEX(Input!OTDate,RowIndex))</f>
        <v/>
      </c>
      <c r="E30" s="32" t="str">
        <f t="shared" si="0"/>
        <v/>
      </c>
      <c r="F30" s="36" t="str">
        <f>IF(OTMultiplier="O/Time@1",INDEX(Input!OTSingleHours,Payroll!RowIndex),IF(OTMultiplier="O/Time@1.5",INDEX(Input!OTTimeHalfHours,Payroll!RowIndex),IF(OTMultiplier="O/Time@2",INDEX(Input!OTDoubleHours,Payroll!RowIndex),"")))</f>
        <v/>
      </c>
      <c r="G30" s="30" t="str">
        <f>IF(INDEX(Input!Company_Code,RowIndex)=0,"",INDEX(Input!Company_Code,RowIndex))</f>
        <v/>
      </c>
      <c r="H30" s="30" t="str">
        <f>IF(INDEX(Input!Cost_Centre,RowIndex)=0,"",INDEX(Input!Cost_Centre,RowIndex))</f>
        <v/>
      </c>
      <c r="I30" s="30" t="str">
        <f>IF(INDEX(Input!Activity_Project_Code,RowIndex)=0,"",INDEX(Input!Activity_Project_Code,RowIndex))</f>
        <v/>
      </c>
      <c r="J30" s="30" t="str">
        <f>IF(INDEX(Input!Analysis_Code,RowIndex)=0,"",INDEX(Input!Analysis_Code,RowIndex))</f>
        <v/>
      </c>
      <c r="T30" s="17">
        <f t="shared" si="2"/>
        <v>4.9999999999999991</v>
      </c>
      <c r="U30" s="17">
        <f t="shared" si="1"/>
        <v>5</v>
      </c>
      <c r="V30" s="17" t="s">
        <v>45</v>
      </c>
    </row>
    <row r="31" spans="3:22" x14ac:dyDescent="0.3">
      <c r="C31" s="30" t="str">
        <f>IF(OTDate="","",Input!CID)</f>
        <v/>
      </c>
      <c r="D31" s="31" t="str">
        <f>IF(INDEX(Input!OTDate,RowIndex)=0,"",INDEX(Input!OTDate,RowIndex))</f>
        <v/>
      </c>
      <c r="E31" s="32" t="str">
        <f t="shared" si="0"/>
        <v/>
      </c>
      <c r="F31" s="36" t="str">
        <f>IF(OTMultiplier="O/Time@1",INDEX(Input!OTSingleHours,Payroll!RowIndex),IF(OTMultiplier="O/Time@1.5",INDEX(Input!OTTimeHalfHours,Payroll!RowIndex),IF(OTMultiplier="O/Time@2",INDEX(Input!OTDoubleHours,Payroll!RowIndex),"")))</f>
        <v/>
      </c>
      <c r="G31" s="30" t="str">
        <f>IF(INDEX(Input!Company_Code,RowIndex)=0,"",INDEX(Input!Company_Code,RowIndex))</f>
        <v/>
      </c>
      <c r="H31" s="30" t="str">
        <f>IF(INDEX(Input!Cost_Centre,RowIndex)=0,"",INDEX(Input!Cost_Centre,RowIndex))</f>
        <v/>
      </c>
      <c r="I31" s="30" t="str">
        <f>IF(INDEX(Input!Activity_Project_Code,RowIndex)=0,"",INDEX(Input!Activity_Project_Code,RowIndex))</f>
        <v/>
      </c>
      <c r="J31" s="30" t="str">
        <f>IF(INDEX(Input!Analysis_Code,RowIndex)=0,"",INDEX(Input!Analysis_Code,RowIndex))</f>
        <v/>
      </c>
      <c r="T31" s="17">
        <f t="shared" si="2"/>
        <v>5.3333333333333321</v>
      </c>
      <c r="U31" s="17">
        <f t="shared" si="1"/>
        <v>6</v>
      </c>
      <c r="V31" s="17" t="s">
        <v>43</v>
      </c>
    </row>
    <row r="32" spans="3:22" x14ac:dyDescent="0.3">
      <c r="C32" s="30" t="str">
        <f>IF(OTDate="","",Input!CID)</f>
        <v/>
      </c>
      <c r="D32" s="31" t="str">
        <f>IF(INDEX(Input!OTDate,RowIndex)=0,"",INDEX(Input!OTDate,RowIndex))</f>
        <v/>
      </c>
      <c r="E32" s="32" t="str">
        <f t="shared" si="0"/>
        <v/>
      </c>
      <c r="F32" s="36" t="str">
        <f>IF(OTMultiplier="O/Time@1",INDEX(Input!OTSingleHours,Payroll!RowIndex),IF(OTMultiplier="O/Time@1.5",INDEX(Input!OTTimeHalfHours,Payroll!RowIndex),IF(OTMultiplier="O/Time@2",INDEX(Input!OTDoubleHours,Payroll!RowIndex),"")))</f>
        <v/>
      </c>
      <c r="G32" s="30" t="str">
        <f>IF(INDEX(Input!Company_Code,RowIndex)=0,"",INDEX(Input!Company_Code,RowIndex))</f>
        <v/>
      </c>
      <c r="H32" s="30" t="str">
        <f>IF(INDEX(Input!Cost_Centre,RowIndex)=0,"",INDEX(Input!Cost_Centre,RowIndex))</f>
        <v/>
      </c>
      <c r="I32" s="30" t="str">
        <f>IF(INDEX(Input!Activity_Project_Code,RowIndex)=0,"",INDEX(Input!Activity_Project_Code,RowIndex))</f>
        <v/>
      </c>
      <c r="J32" s="30" t="str">
        <f>IF(INDEX(Input!Analysis_Code,RowIndex)=0,"",INDEX(Input!Analysis_Code,RowIndex))</f>
        <v/>
      </c>
      <c r="T32" s="17">
        <f t="shared" si="2"/>
        <v>5.6666666666666652</v>
      </c>
      <c r="U32" s="17">
        <f t="shared" si="1"/>
        <v>6</v>
      </c>
      <c r="V32" s="17" t="s">
        <v>44</v>
      </c>
    </row>
    <row r="33" spans="3:22" x14ac:dyDescent="0.3">
      <c r="C33" s="30" t="str">
        <f>IF(OTDate="","",Input!CID)</f>
        <v/>
      </c>
      <c r="D33" s="31" t="str">
        <f>IF(INDEX(Input!OTDate,RowIndex)=0,"",INDEX(Input!OTDate,RowIndex))</f>
        <v/>
      </c>
      <c r="E33" s="32" t="str">
        <f t="shared" si="0"/>
        <v/>
      </c>
      <c r="F33" s="36" t="str">
        <f>IF(OTMultiplier="O/Time@1",INDEX(Input!OTSingleHours,Payroll!RowIndex),IF(OTMultiplier="O/Time@1.5",INDEX(Input!OTTimeHalfHours,Payroll!RowIndex),IF(OTMultiplier="O/Time@2",INDEX(Input!OTDoubleHours,Payroll!RowIndex),"")))</f>
        <v/>
      </c>
      <c r="G33" s="30" t="str">
        <f>IF(INDEX(Input!Company_Code,RowIndex)=0,"",INDEX(Input!Company_Code,RowIndex))</f>
        <v/>
      </c>
      <c r="H33" s="30" t="str">
        <f>IF(INDEX(Input!Cost_Centre,RowIndex)=0,"",INDEX(Input!Cost_Centre,RowIndex))</f>
        <v/>
      </c>
      <c r="I33" s="30" t="str">
        <f>IF(INDEX(Input!Activity_Project_Code,RowIndex)=0,"",INDEX(Input!Activity_Project_Code,RowIndex))</f>
        <v/>
      </c>
      <c r="J33" s="30" t="str">
        <f>IF(INDEX(Input!Analysis_Code,RowIndex)=0,"",INDEX(Input!Analysis_Code,RowIndex))</f>
        <v/>
      </c>
      <c r="T33" s="17">
        <f t="shared" si="2"/>
        <v>5.9999999999999982</v>
      </c>
      <c r="U33" s="17">
        <f t="shared" si="1"/>
        <v>6</v>
      </c>
      <c r="V33" s="17" t="s">
        <v>45</v>
      </c>
    </row>
    <row r="34" spans="3:22" x14ac:dyDescent="0.3">
      <c r="C34" s="30" t="str">
        <f>IF(OTDate="","",Input!CID)</f>
        <v/>
      </c>
      <c r="D34" s="31" t="str">
        <f>IF(INDEX(Input!OTDate,RowIndex)=0,"",INDEX(Input!OTDate,RowIndex))</f>
        <v/>
      </c>
      <c r="E34" s="32" t="str">
        <f t="shared" si="0"/>
        <v/>
      </c>
      <c r="F34" s="36" t="str">
        <f>IF(OTMultiplier="O/Time@1",INDEX(Input!OTSingleHours,Payroll!RowIndex),IF(OTMultiplier="O/Time@1.5",INDEX(Input!OTTimeHalfHours,Payroll!RowIndex),IF(OTMultiplier="O/Time@2",INDEX(Input!OTDoubleHours,Payroll!RowIndex),"")))</f>
        <v/>
      </c>
      <c r="G34" s="30" t="str">
        <f>IF(INDEX(Input!Company_Code,RowIndex)=0,"",INDEX(Input!Company_Code,RowIndex))</f>
        <v/>
      </c>
      <c r="H34" s="30" t="str">
        <f>IF(INDEX(Input!Cost_Centre,RowIndex)=0,"",INDEX(Input!Cost_Centre,RowIndex))</f>
        <v/>
      </c>
      <c r="I34" s="30" t="str">
        <f>IF(INDEX(Input!Activity_Project_Code,RowIndex)=0,"",INDEX(Input!Activity_Project_Code,RowIndex))</f>
        <v/>
      </c>
      <c r="J34" s="30" t="str">
        <f>IF(INDEX(Input!Analysis_Code,RowIndex)=0,"",INDEX(Input!Analysis_Code,RowIndex))</f>
        <v/>
      </c>
      <c r="T34" s="17">
        <f t="shared" si="2"/>
        <v>6.3333333333333313</v>
      </c>
      <c r="U34" s="17">
        <f t="shared" si="1"/>
        <v>7</v>
      </c>
      <c r="V34" s="17" t="s">
        <v>43</v>
      </c>
    </row>
    <row r="35" spans="3:22" x14ac:dyDescent="0.3">
      <c r="C35" s="30" t="str">
        <f>IF(OTDate="","",Input!CID)</f>
        <v/>
      </c>
      <c r="D35" s="31" t="str">
        <f>IF(INDEX(Input!OTDate,RowIndex)=0,"",INDEX(Input!OTDate,RowIndex))</f>
        <v/>
      </c>
      <c r="E35" s="32" t="str">
        <f t="shared" si="0"/>
        <v/>
      </c>
      <c r="F35" s="36" t="str">
        <f>IF(OTMultiplier="O/Time@1",INDEX(Input!OTSingleHours,Payroll!RowIndex),IF(OTMultiplier="O/Time@1.5",INDEX(Input!OTTimeHalfHours,Payroll!RowIndex),IF(OTMultiplier="O/Time@2",INDEX(Input!OTDoubleHours,Payroll!RowIndex),"")))</f>
        <v/>
      </c>
      <c r="G35" s="30" t="str">
        <f>IF(INDEX(Input!Company_Code,RowIndex)=0,"",INDEX(Input!Company_Code,RowIndex))</f>
        <v/>
      </c>
      <c r="H35" s="30" t="str">
        <f>IF(INDEX(Input!Cost_Centre,RowIndex)=0,"",INDEX(Input!Cost_Centre,RowIndex))</f>
        <v/>
      </c>
      <c r="I35" s="30" t="str">
        <f>IF(INDEX(Input!Activity_Project_Code,RowIndex)=0,"",INDEX(Input!Activity_Project_Code,RowIndex))</f>
        <v/>
      </c>
      <c r="J35" s="30" t="str">
        <f>IF(INDEX(Input!Analysis_Code,RowIndex)=0,"",INDEX(Input!Analysis_Code,RowIndex))</f>
        <v/>
      </c>
      <c r="T35" s="17">
        <f t="shared" si="2"/>
        <v>6.6666666666666643</v>
      </c>
      <c r="U35" s="17">
        <f t="shared" si="1"/>
        <v>7</v>
      </c>
      <c r="V35" s="17" t="s">
        <v>44</v>
      </c>
    </row>
    <row r="36" spans="3:22" x14ac:dyDescent="0.3">
      <c r="C36" s="30" t="str">
        <f>IF(OTDate="","",Input!CID)</f>
        <v/>
      </c>
      <c r="D36" s="31" t="str">
        <f>IF(INDEX(Input!OTDate,RowIndex)=0,"",INDEX(Input!OTDate,RowIndex))</f>
        <v/>
      </c>
      <c r="E36" s="32" t="str">
        <f t="shared" si="0"/>
        <v/>
      </c>
      <c r="F36" s="36" t="str">
        <f>IF(OTMultiplier="O/Time@1",INDEX(Input!OTSingleHours,Payroll!RowIndex),IF(OTMultiplier="O/Time@1.5",INDEX(Input!OTTimeHalfHours,Payroll!RowIndex),IF(OTMultiplier="O/Time@2",INDEX(Input!OTDoubleHours,Payroll!RowIndex),"")))</f>
        <v/>
      </c>
      <c r="G36" s="30" t="str">
        <f>IF(INDEX(Input!Company_Code,RowIndex)=0,"",INDEX(Input!Company_Code,RowIndex))</f>
        <v/>
      </c>
      <c r="H36" s="30" t="str">
        <f>IF(INDEX(Input!Cost_Centre,RowIndex)=0,"",INDEX(Input!Cost_Centre,RowIndex))</f>
        <v/>
      </c>
      <c r="I36" s="30" t="str">
        <f>IF(INDEX(Input!Activity_Project_Code,RowIndex)=0,"",INDEX(Input!Activity_Project_Code,RowIndex))</f>
        <v/>
      </c>
      <c r="J36" s="30" t="str">
        <f>IF(INDEX(Input!Analysis_Code,RowIndex)=0,"",INDEX(Input!Analysis_Code,RowIndex))</f>
        <v/>
      </c>
      <c r="T36" s="17">
        <f t="shared" si="2"/>
        <v>6.9999999999999973</v>
      </c>
      <c r="U36" s="17">
        <f t="shared" si="1"/>
        <v>7</v>
      </c>
      <c r="V36" s="17" t="s">
        <v>45</v>
      </c>
    </row>
    <row r="37" spans="3:22" x14ac:dyDescent="0.3">
      <c r="C37" s="30" t="str">
        <f>IF(OTDate="","",Input!CID)</f>
        <v/>
      </c>
      <c r="D37" s="31" t="str">
        <f>IF(INDEX(Input!OTDate,RowIndex)=0,"",INDEX(Input!OTDate,RowIndex))</f>
        <v/>
      </c>
      <c r="E37" s="32" t="str">
        <f t="shared" si="0"/>
        <v/>
      </c>
      <c r="F37" s="36" t="str">
        <f>IF(OTMultiplier="O/Time@1",INDEX(Input!OTSingleHours,Payroll!RowIndex),IF(OTMultiplier="O/Time@1.5",INDEX(Input!OTTimeHalfHours,Payroll!RowIndex),IF(OTMultiplier="O/Time@2",INDEX(Input!OTDoubleHours,Payroll!RowIndex),"")))</f>
        <v/>
      </c>
      <c r="G37" s="30" t="str">
        <f>IF(INDEX(Input!Company_Code,RowIndex)=0,"",INDEX(Input!Company_Code,RowIndex))</f>
        <v/>
      </c>
      <c r="H37" s="30" t="str">
        <f>IF(INDEX(Input!Cost_Centre,RowIndex)=0,"",INDEX(Input!Cost_Centre,RowIndex))</f>
        <v/>
      </c>
      <c r="I37" s="30" t="str">
        <f>IF(INDEX(Input!Activity_Project_Code,RowIndex)=0,"",INDEX(Input!Activity_Project_Code,RowIndex))</f>
        <v/>
      </c>
      <c r="J37" s="30" t="str">
        <f>IF(INDEX(Input!Analysis_Code,RowIndex)=0,"",INDEX(Input!Analysis_Code,RowIndex))</f>
        <v/>
      </c>
      <c r="T37" s="17">
        <f t="shared" si="2"/>
        <v>7.3333333333333304</v>
      </c>
      <c r="U37" s="17">
        <f t="shared" si="1"/>
        <v>8</v>
      </c>
      <c r="V37" s="17" t="s">
        <v>43</v>
      </c>
    </row>
    <row r="38" spans="3:22" x14ac:dyDescent="0.3">
      <c r="C38" s="30" t="str">
        <f>IF(OTDate="","",Input!CID)</f>
        <v/>
      </c>
      <c r="D38" s="31" t="str">
        <f>IF(INDEX(Input!OTDate,RowIndex)=0,"",INDEX(Input!OTDate,RowIndex))</f>
        <v/>
      </c>
      <c r="E38" s="32" t="str">
        <f t="shared" si="0"/>
        <v/>
      </c>
      <c r="F38" s="36" t="str">
        <f>IF(OTMultiplier="O/Time@1",INDEX(Input!OTSingleHours,Payroll!RowIndex),IF(OTMultiplier="O/Time@1.5",INDEX(Input!OTTimeHalfHours,Payroll!RowIndex),IF(OTMultiplier="O/Time@2",INDEX(Input!OTDoubleHours,Payroll!RowIndex),"")))</f>
        <v/>
      </c>
      <c r="G38" s="30" t="str">
        <f>IF(INDEX(Input!Company_Code,RowIndex)=0,"",INDEX(Input!Company_Code,RowIndex))</f>
        <v/>
      </c>
      <c r="H38" s="30" t="str">
        <f>IF(INDEX(Input!Cost_Centre,RowIndex)=0,"",INDEX(Input!Cost_Centre,RowIndex))</f>
        <v/>
      </c>
      <c r="I38" s="30" t="str">
        <f>IF(INDEX(Input!Activity_Project_Code,RowIndex)=0,"",INDEX(Input!Activity_Project_Code,RowIndex))</f>
        <v/>
      </c>
      <c r="J38" s="30" t="str">
        <f>IF(INDEX(Input!Analysis_Code,RowIndex)=0,"",INDEX(Input!Analysis_Code,RowIndex))</f>
        <v/>
      </c>
      <c r="T38" s="17">
        <f t="shared" si="2"/>
        <v>7.6666666666666634</v>
      </c>
      <c r="U38" s="17">
        <f t="shared" si="1"/>
        <v>8</v>
      </c>
      <c r="V38" s="17" t="s">
        <v>44</v>
      </c>
    </row>
    <row r="39" spans="3:22" x14ac:dyDescent="0.3">
      <c r="C39" s="30" t="str">
        <f>IF(OTDate="","",Input!CID)</f>
        <v/>
      </c>
      <c r="D39" s="31" t="str">
        <f>IF(INDEX(Input!OTDate,RowIndex)=0,"",INDEX(Input!OTDate,RowIndex))</f>
        <v/>
      </c>
      <c r="E39" s="32" t="str">
        <f t="shared" si="0"/>
        <v/>
      </c>
      <c r="F39" s="36" t="str">
        <f>IF(OTMultiplier="O/Time@1",INDEX(Input!OTSingleHours,Payroll!RowIndex),IF(OTMultiplier="O/Time@1.5",INDEX(Input!OTTimeHalfHours,Payroll!RowIndex),IF(OTMultiplier="O/Time@2",INDEX(Input!OTDoubleHours,Payroll!RowIndex),"")))</f>
        <v/>
      </c>
      <c r="G39" s="30" t="str">
        <f>IF(INDEX(Input!Company_Code,RowIndex)=0,"",INDEX(Input!Company_Code,RowIndex))</f>
        <v/>
      </c>
      <c r="H39" s="30" t="str">
        <f>IF(INDEX(Input!Cost_Centre,RowIndex)=0,"",INDEX(Input!Cost_Centre,RowIndex))</f>
        <v/>
      </c>
      <c r="I39" s="30" t="str">
        <f>IF(INDEX(Input!Activity_Project_Code,RowIndex)=0,"",INDEX(Input!Activity_Project_Code,RowIndex))</f>
        <v/>
      </c>
      <c r="J39" s="30" t="str">
        <f>IF(INDEX(Input!Analysis_Code,RowIndex)=0,"",INDEX(Input!Analysis_Code,RowIndex))</f>
        <v/>
      </c>
      <c r="T39" s="17">
        <f t="shared" si="2"/>
        <v>7.9999999999999964</v>
      </c>
      <c r="U39" s="17">
        <f t="shared" si="1"/>
        <v>8</v>
      </c>
      <c r="V39" s="17" t="s">
        <v>45</v>
      </c>
    </row>
    <row r="40" spans="3:22" x14ac:dyDescent="0.3">
      <c r="C40" s="30" t="str">
        <f>IF(OTDate="","",Input!CID)</f>
        <v/>
      </c>
      <c r="D40" s="31" t="str">
        <f>IF(INDEX(Input!OTDate,RowIndex)=0,"",INDEX(Input!OTDate,RowIndex))</f>
        <v/>
      </c>
      <c r="E40" s="32" t="str">
        <f t="shared" si="0"/>
        <v/>
      </c>
      <c r="F40" s="36" t="str">
        <f>IF(OTMultiplier="O/Time@1",INDEX(Input!OTSingleHours,Payroll!RowIndex),IF(OTMultiplier="O/Time@1.5",INDEX(Input!OTTimeHalfHours,Payroll!RowIndex),IF(OTMultiplier="O/Time@2",INDEX(Input!OTDoubleHours,Payroll!RowIndex),"")))</f>
        <v/>
      </c>
      <c r="G40" s="30" t="str">
        <f>IF(INDEX(Input!Company_Code,RowIndex)=0,"",INDEX(Input!Company_Code,RowIndex))</f>
        <v/>
      </c>
      <c r="H40" s="30" t="str">
        <f>IF(INDEX(Input!Cost_Centre,RowIndex)=0,"",INDEX(Input!Cost_Centre,RowIndex))</f>
        <v/>
      </c>
      <c r="I40" s="30" t="str">
        <f>IF(INDEX(Input!Activity_Project_Code,RowIndex)=0,"",INDEX(Input!Activity_Project_Code,RowIndex))</f>
        <v/>
      </c>
      <c r="J40" s="30" t="str">
        <f>IF(INDEX(Input!Analysis_Code,RowIndex)=0,"",INDEX(Input!Analysis_Code,RowIndex))</f>
        <v/>
      </c>
      <c r="T40" s="17">
        <f t="shared" si="2"/>
        <v>8.3333333333333304</v>
      </c>
      <c r="U40" s="17">
        <f t="shared" si="1"/>
        <v>9</v>
      </c>
      <c r="V40" s="17" t="s">
        <v>43</v>
      </c>
    </row>
    <row r="41" spans="3:22" x14ac:dyDescent="0.3">
      <c r="C41" s="30" t="str">
        <f>IF(OTDate="","",Input!CID)</f>
        <v/>
      </c>
      <c r="D41" s="31" t="str">
        <f>IF(INDEX(Input!OTDate,RowIndex)=0,"",INDEX(Input!OTDate,RowIndex))</f>
        <v/>
      </c>
      <c r="E41" s="32" t="str">
        <f t="shared" si="0"/>
        <v/>
      </c>
      <c r="F41" s="36" t="str">
        <f>IF(OTMultiplier="O/Time@1",INDEX(Input!OTSingleHours,Payroll!RowIndex),IF(OTMultiplier="O/Time@1.5",INDEX(Input!OTTimeHalfHours,Payroll!RowIndex),IF(OTMultiplier="O/Time@2",INDEX(Input!OTDoubleHours,Payroll!RowIndex),"")))</f>
        <v/>
      </c>
      <c r="G41" s="30" t="str">
        <f>IF(INDEX(Input!Company_Code,RowIndex)=0,"",INDEX(Input!Company_Code,RowIndex))</f>
        <v/>
      </c>
      <c r="H41" s="30" t="str">
        <f>IF(INDEX(Input!Cost_Centre,RowIndex)=0,"",INDEX(Input!Cost_Centre,RowIndex))</f>
        <v/>
      </c>
      <c r="I41" s="30" t="str">
        <f>IF(INDEX(Input!Activity_Project_Code,RowIndex)=0,"",INDEX(Input!Activity_Project_Code,RowIndex))</f>
        <v/>
      </c>
      <c r="J41" s="30" t="str">
        <f>IF(INDEX(Input!Analysis_Code,RowIndex)=0,"",INDEX(Input!Analysis_Code,RowIndex))</f>
        <v/>
      </c>
      <c r="T41" s="17">
        <f t="shared" si="2"/>
        <v>8.6666666666666643</v>
      </c>
      <c r="U41" s="17">
        <f t="shared" si="1"/>
        <v>9</v>
      </c>
      <c r="V41" s="17" t="s">
        <v>44</v>
      </c>
    </row>
    <row r="42" spans="3:22" x14ac:dyDescent="0.3">
      <c r="C42" s="30" t="str">
        <f>IF(OTDate="","",Input!CID)</f>
        <v/>
      </c>
      <c r="D42" s="31" t="str">
        <f>IF(INDEX(Input!OTDate,RowIndex)=0,"",INDEX(Input!OTDate,RowIndex))</f>
        <v/>
      </c>
      <c r="E42" s="32" t="str">
        <f t="shared" si="0"/>
        <v/>
      </c>
      <c r="F42" s="36" t="str">
        <f>IF(OTMultiplier="O/Time@1",INDEX(Input!OTSingleHours,Payroll!RowIndex),IF(OTMultiplier="O/Time@1.5",INDEX(Input!OTTimeHalfHours,Payroll!RowIndex),IF(OTMultiplier="O/Time@2",INDEX(Input!OTDoubleHours,Payroll!RowIndex),"")))</f>
        <v/>
      </c>
      <c r="G42" s="30" t="str">
        <f>IF(INDEX(Input!Company_Code,RowIndex)=0,"",INDEX(Input!Company_Code,RowIndex))</f>
        <v/>
      </c>
      <c r="H42" s="30" t="str">
        <f>IF(INDEX(Input!Cost_Centre,RowIndex)=0,"",INDEX(Input!Cost_Centre,RowIndex))</f>
        <v/>
      </c>
      <c r="I42" s="30" t="str">
        <f>IF(INDEX(Input!Activity_Project_Code,RowIndex)=0,"",INDEX(Input!Activity_Project_Code,RowIndex))</f>
        <v/>
      </c>
      <c r="J42" s="30" t="str">
        <f>IF(INDEX(Input!Analysis_Code,RowIndex)=0,"",INDEX(Input!Analysis_Code,RowIndex))</f>
        <v/>
      </c>
      <c r="T42" s="17">
        <f t="shared" si="2"/>
        <v>8.9999999999999982</v>
      </c>
      <c r="U42" s="17">
        <f t="shared" si="1"/>
        <v>9</v>
      </c>
      <c r="V42" s="17" t="s">
        <v>45</v>
      </c>
    </row>
    <row r="43" spans="3:22" x14ac:dyDescent="0.3">
      <c r="C43" s="30" t="str">
        <f>IF(OTDate="","",Input!CID)</f>
        <v/>
      </c>
      <c r="D43" s="31" t="str">
        <f>IF(INDEX(Input!OTDate,RowIndex)=0,"",INDEX(Input!OTDate,RowIndex))</f>
        <v/>
      </c>
      <c r="E43" s="32" t="str">
        <f t="shared" si="0"/>
        <v/>
      </c>
      <c r="F43" s="36" t="str">
        <f>IF(OTMultiplier="O/Time@1",INDEX(Input!OTSingleHours,Payroll!RowIndex),IF(OTMultiplier="O/Time@1.5",INDEX(Input!OTTimeHalfHours,Payroll!RowIndex),IF(OTMultiplier="O/Time@2",INDEX(Input!OTDoubleHours,Payroll!RowIndex),"")))</f>
        <v/>
      </c>
      <c r="G43" s="30" t="str">
        <f>IF(INDEX(Input!Company_Code,RowIndex)=0,"",INDEX(Input!Company_Code,RowIndex))</f>
        <v/>
      </c>
      <c r="H43" s="30" t="str">
        <f>IF(INDEX(Input!Cost_Centre,RowIndex)=0,"",INDEX(Input!Cost_Centre,RowIndex))</f>
        <v/>
      </c>
      <c r="I43" s="30" t="str">
        <f>IF(INDEX(Input!Activity_Project_Code,RowIndex)=0,"",INDEX(Input!Activity_Project_Code,RowIndex))</f>
        <v/>
      </c>
      <c r="J43" s="30" t="str">
        <f>IF(INDEX(Input!Analysis_Code,RowIndex)=0,"",INDEX(Input!Analysis_Code,RowIndex))</f>
        <v/>
      </c>
      <c r="T43" s="17">
        <f t="shared" si="2"/>
        <v>9.3333333333333321</v>
      </c>
      <c r="U43" s="17">
        <f t="shared" si="1"/>
        <v>10</v>
      </c>
      <c r="V43" s="17" t="s">
        <v>43</v>
      </c>
    </row>
    <row r="44" spans="3:22" x14ac:dyDescent="0.3">
      <c r="C44" s="30" t="str">
        <f>IF(OTDate="","",Input!CID)</f>
        <v/>
      </c>
      <c r="D44" s="31" t="str">
        <f>IF(INDEX(Input!OTDate,RowIndex)=0,"",INDEX(Input!OTDate,RowIndex))</f>
        <v/>
      </c>
      <c r="E44" s="32" t="str">
        <f t="shared" si="0"/>
        <v/>
      </c>
      <c r="F44" s="36" t="str">
        <f>IF(OTMultiplier="O/Time@1",INDEX(Input!OTSingleHours,Payroll!RowIndex),IF(OTMultiplier="O/Time@1.5",INDEX(Input!OTTimeHalfHours,Payroll!RowIndex),IF(OTMultiplier="O/Time@2",INDEX(Input!OTDoubleHours,Payroll!RowIndex),"")))</f>
        <v/>
      </c>
      <c r="G44" s="30" t="str">
        <f>IF(INDEX(Input!Company_Code,RowIndex)=0,"",INDEX(Input!Company_Code,RowIndex))</f>
        <v/>
      </c>
      <c r="H44" s="30" t="str">
        <f>IF(INDEX(Input!Cost_Centre,RowIndex)=0,"",INDEX(Input!Cost_Centre,RowIndex))</f>
        <v/>
      </c>
      <c r="I44" s="30" t="str">
        <f>IF(INDEX(Input!Activity_Project_Code,RowIndex)=0,"",INDEX(Input!Activity_Project_Code,RowIndex))</f>
        <v/>
      </c>
      <c r="J44" s="30" t="str">
        <f>IF(INDEX(Input!Analysis_Code,RowIndex)=0,"",INDEX(Input!Analysis_Code,RowIndex))</f>
        <v/>
      </c>
      <c r="T44" s="17">
        <f t="shared" si="2"/>
        <v>9.6666666666666661</v>
      </c>
      <c r="U44" s="17">
        <f t="shared" si="1"/>
        <v>10</v>
      </c>
      <c r="V44" s="17" t="s">
        <v>44</v>
      </c>
    </row>
    <row r="45" spans="3:22" x14ac:dyDescent="0.3">
      <c r="C45" s="30" t="str">
        <f>IF(OTDate="","",Input!CID)</f>
        <v/>
      </c>
      <c r="D45" s="31" t="str">
        <f>IF(INDEX(Input!OTDate,RowIndex)=0,"",INDEX(Input!OTDate,RowIndex))</f>
        <v/>
      </c>
      <c r="E45" s="32" t="str">
        <f t="shared" si="0"/>
        <v/>
      </c>
      <c r="F45" s="36" t="str">
        <f>IF(OTMultiplier="O/Time@1",INDEX(Input!OTSingleHours,Payroll!RowIndex),IF(OTMultiplier="O/Time@1.5",INDEX(Input!OTTimeHalfHours,Payroll!RowIndex),IF(OTMultiplier="O/Time@2",INDEX(Input!OTDoubleHours,Payroll!RowIndex),"")))</f>
        <v/>
      </c>
      <c r="G45" s="30" t="str">
        <f>IF(INDEX(Input!Company_Code,RowIndex)=0,"",INDEX(Input!Company_Code,RowIndex))</f>
        <v/>
      </c>
      <c r="H45" s="30" t="str">
        <f>IF(INDEX(Input!Cost_Centre,RowIndex)=0,"",INDEX(Input!Cost_Centre,RowIndex))</f>
        <v/>
      </c>
      <c r="I45" s="30" t="str">
        <f>IF(INDEX(Input!Activity_Project_Code,RowIndex)=0,"",INDEX(Input!Activity_Project_Code,RowIndex))</f>
        <v/>
      </c>
      <c r="J45" s="30" t="str">
        <f>IF(INDEX(Input!Analysis_Code,RowIndex)=0,"",INDEX(Input!Analysis_Code,RowIndex))</f>
        <v/>
      </c>
      <c r="T45" s="17">
        <f t="shared" si="2"/>
        <v>10</v>
      </c>
      <c r="U45" s="17">
        <f t="shared" si="1"/>
        <v>10</v>
      </c>
      <c r="V45" s="17" t="s">
        <v>45</v>
      </c>
    </row>
    <row r="46" spans="3:22" x14ac:dyDescent="0.3">
      <c r="C46" s="30" t="str">
        <f>IF(OTDate="","",Input!CID)</f>
        <v/>
      </c>
      <c r="D46" s="31" t="str">
        <f>IF(INDEX(Input!OTDate,RowIndex)=0,"",INDEX(Input!OTDate,RowIndex))</f>
        <v/>
      </c>
      <c r="E46" s="32" t="str">
        <f t="shared" si="0"/>
        <v/>
      </c>
      <c r="F46" s="36" t="str">
        <f>IF(OTMultiplier="O/Time@1",INDEX(Input!OTSingleHours,Payroll!RowIndex),IF(OTMultiplier="O/Time@1.5",INDEX(Input!OTTimeHalfHours,Payroll!RowIndex),IF(OTMultiplier="O/Time@2",INDEX(Input!OTDoubleHours,Payroll!RowIndex),"")))</f>
        <v/>
      </c>
      <c r="G46" s="30" t="str">
        <f>IF(INDEX(Input!Company_Code,RowIndex)=0,"",INDEX(Input!Company_Code,RowIndex))</f>
        <v/>
      </c>
      <c r="H46" s="30" t="str">
        <f>IF(INDEX(Input!Cost_Centre,RowIndex)=0,"",INDEX(Input!Cost_Centre,RowIndex))</f>
        <v/>
      </c>
      <c r="I46" s="30" t="str">
        <f>IF(INDEX(Input!Activity_Project_Code,RowIndex)=0,"",INDEX(Input!Activity_Project_Code,RowIndex))</f>
        <v/>
      </c>
      <c r="J46" s="30" t="str">
        <f>IF(INDEX(Input!Analysis_Code,RowIndex)=0,"",INDEX(Input!Analysis_Code,RowIndex))</f>
        <v/>
      </c>
      <c r="T46" s="17">
        <f t="shared" si="2"/>
        <v>10.333333333333334</v>
      </c>
      <c r="U46" s="17">
        <f t="shared" si="1"/>
        <v>11</v>
      </c>
      <c r="V46" s="17" t="s">
        <v>43</v>
      </c>
    </row>
    <row r="47" spans="3:22" x14ac:dyDescent="0.3">
      <c r="C47" s="30" t="str">
        <f>IF(OTDate="","",Input!CID)</f>
        <v/>
      </c>
      <c r="D47" s="31" t="str">
        <f>IF(INDEX(Input!OTDate,RowIndex)=0,"",INDEX(Input!OTDate,RowIndex))</f>
        <v/>
      </c>
      <c r="E47" s="32" t="str">
        <f t="shared" si="0"/>
        <v/>
      </c>
      <c r="F47" s="36" t="str">
        <f>IF(OTMultiplier="O/Time@1",INDEX(Input!OTSingleHours,Payroll!RowIndex),IF(OTMultiplier="O/Time@1.5",INDEX(Input!OTTimeHalfHours,Payroll!RowIndex),IF(OTMultiplier="O/Time@2",INDEX(Input!OTDoubleHours,Payroll!RowIndex),"")))</f>
        <v/>
      </c>
      <c r="G47" s="30" t="str">
        <f>IF(INDEX(Input!Company_Code,RowIndex)=0,"",INDEX(Input!Company_Code,RowIndex))</f>
        <v/>
      </c>
      <c r="H47" s="30" t="str">
        <f>IF(INDEX(Input!Cost_Centre,RowIndex)=0,"",INDEX(Input!Cost_Centre,RowIndex))</f>
        <v/>
      </c>
      <c r="I47" s="30" t="str">
        <f>IF(INDEX(Input!Activity_Project_Code,RowIndex)=0,"",INDEX(Input!Activity_Project_Code,RowIndex))</f>
        <v/>
      </c>
      <c r="J47" s="30" t="str">
        <f>IF(INDEX(Input!Analysis_Code,RowIndex)=0,"",INDEX(Input!Analysis_Code,RowIndex))</f>
        <v/>
      </c>
      <c r="T47" s="17">
        <f t="shared" si="2"/>
        <v>10.666666666666668</v>
      </c>
      <c r="U47" s="17">
        <f t="shared" si="1"/>
        <v>11</v>
      </c>
      <c r="V47" s="17" t="s">
        <v>44</v>
      </c>
    </row>
    <row r="48" spans="3:22" x14ac:dyDescent="0.3">
      <c r="C48" s="30" t="str">
        <f>IF(OTDate="","",Input!CID)</f>
        <v/>
      </c>
      <c r="D48" s="31" t="str">
        <f>IF(INDEX(Input!OTDate,RowIndex)=0,"",INDEX(Input!OTDate,RowIndex))</f>
        <v/>
      </c>
      <c r="E48" s="32" t="str">
        <f t="shared" si="0"/>
        <v/>
      </c>
      <c r="F48" s="36" t="str">
        <f>IF(OTMultiplier="O/Time@1",INDEX(Input!OTSingleHours,Payroll!RowIndex),IF(OTMultiplier="O/Time@1.5",INDEX(Input!OTTimeHalfHours,Payroll!RowIndex),IF(OTMultiplier="O/Time@2",INDEX(Input!OTDoubleHours,Payroll!RowIndex),"")))</f>
        <v/>
      </c>
      <c r="G48" s="30" t="str">
        <f>IF(INDEX(Input!Company_Code,RowIndex)=0,"",INDEX(Input!Company_Code,RowIndex))</f>
        <v/>
      </c>
      <c r="H48" s="30" t="str">
        <f>IF(INDEX(Input!Cost_Centre,RowIndex)=0,"",INDEX(Input!Cost_Centre,RowIndex))</f>
        <v/>
      </c>
      <c r="I48" s="30" t="str">
        <f>IF(INDEX(Input!Activity_Project_Code,RowIndex)=0,"",INDEX(Input!Activity_Project_Code,RowIndex))</f>
        <v/>
      </c>
      <c r="J48" s="30" t="str">
        <f>IF(INDEX(Input!Analysis_Code,RowIndex)=0,"",INDEX(Input!Analysis_Code,RowIndex))</f>
        <v/>
      </c>
      <c r="T48" s="17">
        <f t="shared" si="2"/>
        <v>11.000000000000002</v>
      </c>
      <c r="U48" s="17">
        <f t="shared" si="1"/>
        <v>11</v>
      </c>
      <c r="V48" s="17" t="s">
        <v>45</v>
      </c>
    </row>
    <row r="49" spans="3:22" x14ac:dyDescent="0.3">
      <c r="C49" s="30" t="str">
        <f>IF(OTDate="","",Input!CID)</f>
        <v/>
      </c>
      <c r="D49" s="31" t="str">
        <f>IF(INDEX(Input!OTDate,RowIndex)=0,"",INDEX(Input!OTDate,RowIndex))</f>
        <v/>
      </c>
      <c r="E49" s="32" t="str">
        <f t="shared" si="0"/>
        <v/>
      </c>
      <c r="F49" s="36" t="str">
        <f>IF(OTMultiplier="O/Time@1",INDEX(Input!OTSingleHours,Payroll!RowIndex),IF(OTMultiplier="O/Time@1.5",INDEX(Input!OTTimeHalfHours,Payroll!RowIndex),IF(OTMultiplier="O/Time@2",INDEX(Input!OTDoubleHours,Payroll!RowIndex),"")))</f>
        <v/>
      </c>
      <c r="G49" s="30" t="str">
        <f>IF(INDEX(Input!Company_Code,RowIndex)=0,"",INDEX(Input!Company_Code,RowIndex))</f>
        <v/>
      </c>
      <c r="H49" s="30" t="str">
        <f>IF(INDEX(Input!Cost_Centre,RowIndex)=0,"",INDEX(Input!Cost_Centre,RowIndex))</f>
        <v/>
      </c>
      <c r="I49" s="30" t="str">
        <f>IF(INDEX(Input!Activity_Project_Code,RowIndex)=0,"",INDEX(Input!Activity_Project_Code,RowIndex))</f>
        <v/>
      </c>
      <c r="J49" s="30" t="str">
        <f>IF(INDEX(Input!Analysis_Code,RowIndex)=0,"",INDEX(Input!Analysis_Code,RowIndex))</f>
        <v/>
      </c>
      <c r="T49" s="17">
        <f t="shared" si="2"/>
        <v>11.333333333333336</v>
      </c>
      <c r="U49" s="17">
        <f t="shared" si="1"/>
        <v>12</v>
      </c>
      <c r="V49" s="17" t="s">
        <v>43</v>
      </c>
    </row>
    <row r="50" spans="3:22" x14ac:dyDescent="0.3">
      <c r="C50" s="30" t="str">
        <f>IF(OTDate="","",Input!CID)</f>
        <v/>
      </c>
      <c r="D50" s="31" t="str">
        <f>IF(INDEX(Input!OTDate,RowIndex)=0,"",INDEX(Input!OTDate,RowIndex))</f>
        <v/>
      </c>
      <c r="E50" s="32" t="str">
        <f t="shared" si="0"/>
        <v/>
      </c>
      <c r="F50" s="36" t="str">
        <f>IF(OTMultiplier="O/Time@1",INDEX(Input!OTSingleHours,Payroll!RowIndex),IF(OTMultiplier="O/Time@1.5",INDEX(Input!OTTimeHalfHours,Payroll!RowIndex),IF(OTMultiplier="O/Time@2",INDEX(Input!OTDoubleHours,Payroll!RowIndex),"")))</f>
        <v/>
      </c>
      <c r="G50" s="30" t="str">
        <f>IF(INDEX(Input!Company_Code,RowIndex)=0,"",INDEX(Input!Company_Code,RowIndex))</f>
        <v/>
      </c>
      <c r="H50" s="30" t="str">
        <f>IF(INDEX(Input!Cost_Centre,RowIndex)=0,"",INDEX(Input!Cost_Centre,RowIndex))</f>
        <v/>
      </c>
      <c r="I50" s="30" t="str">
        <f>IF(INDEX(Input!Activity_Project_Code,RowIndex)=0,"",INDEX(Input!Activity_Project_Code,RowIndex))</f>
        <v/>
      </c>
      <c r="J50" s="30" t="str">
        <f>IF(INDEX(Input!Analysis_Code,RowIndex)=0,"",INDEX(Input!Analysis_Code,RowIndex))</f>
        <v/>
      </c>
      <c r="T50" s="17">
        <f t="shared" si="2"/>
        <v>11.66666666666667</v>
      </c>
      <c r="U50" s="17">
        <f t="shared" si="1"/>
        <v>12</v>
      </c>
      <c r="V50" s="17" t="s">
        <v>44</v>
      </c>
    </row>
    <row r="51" spans="3:22" x14ac:dyDescent="0.3">
      <c r="C51" s="30" t="str">
        <f>IF(OTDate="","",Input!CID)</f>
        <v/>
      </c>
      <c r="D51" s="31" t="str">
        <f>IF(INDEX(Input!OTDate,RowIndex)=0,"",INDEX(Input!OTDate,RowIndex))</f>
        <v/>
      </c>
      <c r="E51" s="32" t="str">
        <f t="shared" si="0"/>
        <v/>
      </c>
      <c r="F51" s="36" t="str">
        <f>IF(OTMultiplier="O/Time@1",INDEX(Input!OTSingleHours,Payroll!RowIndex),IF(OTMultiplier="O/Time@1.5",INDEX(Input!OTTimeHalfHours,Payroll!RowIndex),IF(OTMultiplier="O/Time@2",INDEX(Input!OTDoubleHours,Payroll!RowIndex),"")))</f>
        <v/>
      </c>
      <c r="G51" s="30" t="str">
        <f>IF(INDEX(Input!Company_Code,RowIndex)=0,"",INDEX(Input!Company_Code,RowIndex))</f>
        <v/>
      </c>
      <c r="H51" s="30" t="str">
        <f>IF(INDEX(Input!Cost_Centre,RowIndex)=0,"",INDEX(Input!Cost_Centre,RowIndex))</f>
        <v/>
      </c>
      <c r="I51" s="30" t="str">
        <f>IF(INDEX(Input!Activity_Project_Code,RowIndex)=0,"",INDEX(Input!Activity_Project_Code,RowIndex))</f>
        <v/>
      </c>
      <c r="J51" s="30" t="str">
        <f>IF(INDEX(Input!Analysis_Code,RowIndex)=0,"",INDEX(Input!Analysis_Code,RowIndex))</f>
        <v/>
      </c>
      <c r="T51" s="17">
        <f t="shared" si="2"/>
        <v>12.000000000000004</v>
      </c>
      <c r="U51" s="17">
        <f t="shared" si="1"/>
        <v>12</v>
      </c>
      <c r="V51" s="17" t="s">
        <v>45</v>
      </c>
    </row>
    <row r="52" spans="3:22" x14ac:dyDescent="0.3">
      <c r="C52" s="30" t="str">
        <f>IF(OTDate="","",Input!CID)</f>
        <v/>
      </c>
      <c r="D52" s="31" t="str">
        <f>IF(INDEX(Input!OTDate,RowIndex)=0,"",INDEX(Input!OTDate,RowIndex))</f>
        <v/>
      </c>
      <c r="E52" s="32" t="str">
        <f t="shared" si="0"/>
        <v/>
      </c>
      <c r="F52" s="36" t="str">
        <f>IF(OTMultiplier="O/Time@1",INDEX(Input!OTSingleHours,Payroll!RowIndex),IF(OTMultiplier="O/Time@1.5",INDEX(Input!OTTimeHalfHours,Payroll!RowIndex),IF(OTMultiplier="O/Time@2",INDEX(Input!OTDoubleHours,Payroll!RowIndex),"")))</f>
        <v/>
      </c>
      <c r="G52" s="30" t="str">
        <f>IF(INDEX(Input!Company_Code,RowIndex)=0,"",INDEX(Input!Company_Code,RowIndex))</f>
        <v/>
      </c>
      <c r="H52" s="30" t="str">
        <f>IF(INDEX(Input!Cost_Centre,RowIndex)=0,"",INDEX(Input!Cost_Centre,RowIndex))</f>
        <v/>
      </c>
      <c r="I52" s="30" t="str">
        <f>IF(INDEX(Input!Activity_Project_Code,RowIndex)=0,"",INDEX(Input!Activity_Project_Code,RowIndex))</f>
        <v/>
      </c>
      <c r="J52" s="30" t="str">
        <f>IF(INDEX(Input!Analysis_Code,RowIndex)=0,"",INDEX(Input!Analysis_Code,RowIndex))</f>
        <v/>
      </c>
      <c r="T52" s="17">
        <f t="shared" si="2"/>
        <v>12.333333333333337</v>
      </c>
      <c r="U52" s="17">
        <f t="shared" si="1"/>
        <v>13</v>
      </c>
      <c r="V52" s="17" t="s">
        <v>43</v>
      </c>
    </row>
    <row r="53" spans="3:22" x14ac:dyDescent="0.3">
      <c r="C53" s="30" t="str">
        <f>IF(OTDate="","",Input!CID)</f>
        <v/>
      </c>
      <c r="D53" s="31" t="str">
        <f>IF(INDEX(Input!OTDate,RowIndex)=0,"",INDEX(Input!OTDate,RowIndex))</f>
        <v/>
      </c>
      <c r="E53" s="32" t="str">
        <f t="shared" si="0"/>
        <v/>
      </c>
      <c r="F53" s="36" t="str">
        <f>IF(OTMultiplier="O/Time@1",INDEX(Input!OTSingleHours,Payroll!RowIndex),IF(OTMultiplier="O/Time@1.5",INDEX(Input!OTTimeHalfHours,Payroll!RowIndex),IF(OTMultiplier="O/Time@2",INDEX(Input!OTDoubleHours,Payroll!RowIndex),"")))</f>
        <v/>
      </c>
      <c r="G53" s="30" t="str">
        <f>IF(INDEX(Input!Company_Code,RowIndex)=0,"",INDEX(Input!Company_Code,RowIndex))</f>
        <v/>
      </c>
      <c r="H53" s="30" t="str">
        <f>IF(INDEX(Input!Cost_Centre,RowIndex)=0,"",INDEX(Input!Cost_Centre,RowIndex))</f>
        <v/>
      </c>
      <c r="I53" s="30" t="str">
        <f>IF(INDEX(Input!Activity_Project_Code,RowIndex)=0,"",INDEX(Input!Activity_Project_Code,RowIndex))</f>
        <v/>
      </c>
      <c r="J53" s="30" t="str">
        <f>IF(INDEX(Input!Analysis_Code,RowIndex)=0,"",INDEX(Input!Analysis_Code,RowIndex))</f>
        <v/>
      </c>
      <c r="T53" s="17">
        <f t="shared" si="2"/>
        <v>12.666666666666671</v>
      </c>
      <c r="U53" s="17">
        <f t="shared" si="1"/>
        <v>13</v>
      </c>
      <c r="V53" s="17" t="s">
        <v>44</v>
      </c>
    </row>
    <row r="54" spans="3:22" x14ac:dyDescent="0.3">
      <c r="C54" s="30" t="str">
        <f>IF(OTDate="","",Input!CID)</f>
        <v/>
      </c>
      <c r="D54" s="31" t="str">
        <f>IF(INDEX(Input!OTDate,RowIndex)=0,"",INDEX(Input!OTDate,RowIndex))</f>
        <v/>
      </c>
      <c r="E54" s="32" t="str">
        <f t="shared" si="0"/>
        <v/>
      </c>
      <c r="F54" s="36" t="str">
        <f>IF(OTMultiplier="O/Time@1",INDEX(Input!OTSingleHours,Payroll!RowIndex),IF(OTMultiplier="O/Time@1.5",INDEX(Input!OTTimeHalfHours,Payroll!RowIndex),IF(OTMultiplier="O/Time@2",INDEX(Input!OTDoubleHours,Payroll!RowIndex),"")))</f>
        <v/>
      </c>
      <c r="G54" s="30" t="str">
        <f>IF(INDEX(Input!Company_Code,RowIndex)=0,"",INDEX(Input!Company_Code,RowIndex))</f>
        <v/>
      </c>
      <c r="H54" s="30" t="str">
        <f>IF(INDEX(Input!Cost_Centre,RowIndex)=0,"",INDEX(Input!Cost_Centre,RowIndex))</f>
        <v/>
      </c>
      <c r="I54" s="30" t="str">
        <f>IF(INDEX(Input!Activity_Project_Code,RowIndex)=0,"",INDEX(Input!Activity_Project_Code,RowIndex))</f>
        <v/>
      </c>
      <c r="J54" s="30" t="str">
        <f>IF(INDEX(Input!Analysis_Code,RowIndex)=0,"",INDEX(Input!Analysis_Code,RowIndex))</f>
        <v/>
      </c>
      <c r="T54" s="17">
        <f t="shared" si="2"/>
        <v>13.000000000000005</v>
      </c>
      <c r="U54" s="17">
        <f t="shared" si="1"/>
        <v>13</v>
      </c>
      <c r="V54" s="17" t="s">
        <v>45</v>
      </c>
    </row>
    <row r="55" spans="3:22" x14ac:dyDescent="0.3">
      <c r="C55" s="30" t="str">
        <f>IF(OTDate="","",Input!CID)</f>
        <v/>
      </c>
      <c r="D55" s="31" t="str">
        <f>IF(INDEX(Input!OTDate,RowIndex)=0,"",INDEX(Input!OTDate,RowIndex))</f>
        <v/>
      </c>
      <c r="E55" s="32" t="str">
        <f t="shared" si="0"/>
        <v/>
      </c>
      <c r="F55" s="36" t="str">
        <f>IF(OTMultiplier="O/Time@1",INDEX(Input!OTSingleHours,Payroll!RowIndex),IF(OTMultiplier="O/Time@1.5",INDEX(Input!OTTimeHalfHours,Payroll!RowIndex),IF(OTMultiplier="O/Time@2",INDEX(Input!OTDoubleHours,Payroll!RowIndex),"")))</f>
        <v/>
      </c>
      <c r="G55" s="30" t="str">
        <f>IF(INDEX(Input!Company_Code,RowIndex)=0,"",INDEX(Input!Company_Code,RowIndex))</f>
        <v/>
      </c>
      <c r="H55" s="30" t="str">
        <f>IF(INDEX(Input!Cost_Centre,RowIndex)=0,"",INDEX(Input!Cost_Centre,RowIndex))</f>
        <v/>
      </c>
      <c r="I55" s="30" t="str">
        <f>IF(INDEX(Input!Activity_Project_Code,RowIndex)=0,"",INDEX(Input!Activity_Project_Code,RowIndex))</f>
        <v/>
      </c>
      <c r="J55" s="30" t="str">
        <f>IF(INDEX(Input!Analysis_Code,RowIndex)=0,"",INDEX(Input!Analysis_Code,RowIndex))</f>
        <v/>
      </c>
      <c r="T55" s="17">
        <f t="shared" si="2"/>
        <v>13.333333333333339</v>
      </c>
      <c r="U55" s="17">
        <f t="shared" si="1"/>
        <v>14</v>
      </c>
      <c r="V55" s="17" t="s">
        <v>43</v>
      </c>
    </row>
    <row r="56" spans="3:22" x14ac:dyDescent="0.3">
      <c r="C56" s="30" t="str">
        <f>IF(OTDate="","",Input!CID)</f>
        <v/>
      </c>
      <c r="D56" s="31" t="str">
        <f>IF(INDEX(Input!OTDate,RowIndex)=0,"",INDEX(Input!OTDate,RowIndex))</f>
        <v/>
      </c>
      <c r="E56" s="32" t="str">
        <f t="shared" si="0"/>
        <v/>
      </c>
      <c r="F56" s="36" t="str">
        <f>IF(OTMultiplier="O/Time@1",INDEX(Input!OTSingleHours,Payroll!RowIndex),IF(OTMultiplier="O/Time@1.5",INDEX(Input!OTTimeHalfHours,Payroll!RowIndex),IF(OTMultiplier="O/Time@2",INDEX(Input!OTDoubleHours,Payroll!RowIndex),"")))</f>
        <v/>
      </c>
      <c r="G56" s="30" t="str">
        <f>IF(INDEX(Input!Company_Code,RowIndex)=0,"",INDEX(Input!Company_Code,RowIndex))</f>
        <v/>
      </c>
      <c r="H56" s="30" t="str">
        <f>IF(INDEX(Input!Cost_Centre,RowIndex)=0,"",INDEX(Input!Cost_Centre,RowIndex))</f>
        <v/>
      </c>
      <c r="I56" s="30" t="str">
        <f>IF(INDEX(Input!Activity_Project_Code,RowIndex)=0,"",INDEX(Input!Activity_Project_Code,RowIndex))</f>
        <v/>
      </c>
      <c r="J56" s="30" t="str">
        <f>IF(INDEX(Input!Analysis_Code,RowIndex)=0,"",INDEX(Input!Analysis_Code,RowIndex))</f>
        <v/>
      </c>
      <c r="T56" s="17">
        <f t="shared" si="2"/>
        <v>13.666666666666673</v>
      </c>
      <c r="U56" s="17">
        <f t="shared" si="1"/>
        <v>14</v>
      </c>
      <c r="V56" s="17" t="s">
        <v>44</v>
      </c>
    </row>
    <row r="57" spans="3:22" x14ac:dyDescent="0.3">
      <c r="C57" s="30" t="str">
        <f>IF(OTDate="","",Input!CID)</f>
        <v/>
      </c>
      <c r="D57" s="31" t="str">
        <f>IF(INDEX(Input!OTDate,RowIndex)=0,"",INDEX(Input!OTDate,RowIndex))</f>
        <v/>
      </c>
      <c r="E57" s="32" t="str">
        <f t="shared" si="0"/>
        <v/>
      </c>
      <c r="F57" s="36" t="str">
        <f>IF(OTMultiplier="O/Time@1",INDEX(Input!OTSingleHours,Payroll!RowIndex),IF(OTMultiplier="O/Time@1.5",INDEX(Input!OTTimeHalfHours,Payroll!RowIndex),IF(OTMultiplier="O/Time@2",INDEX(Input!OTDoubleHours,Payroll!RowIndex),"")))</f>
        <v/>
      </c>
      <c r="G57" s="30" t="str">
        <f>IF(INDEX(Input!Company_Code,RowIndex)=0,"",INDEX(Input!Company_Code,RowIndex))</f>
        <v/>
      </c>
      <c r="H57" s="30" t="str">
        <f>IF(INDEX(Input!Cost_Centre,RowIndex)=0,"",INDEX(Input!Cost_Centre,RowIndex))</f>
        <v/>
      </c>
      <c r="I57" s="30" t="str">
        <f>IF(INDEX(Input!Activity_Project_Code,RowIndex)=0,"",INDEX(Input!Activity_Project_Code,RowIndex))</f>
        <v/>
      </c>
      <c r="J57" s="30" t="str">
        <f>IF(INDEX(Input!Analysis_Code,RowIndex)=0,"",INDEX(Input!Analysis_Code,RowIndex))</f>
        <v/>
      </c>
      <c r="T57" s="17">
        <f t="shared" si="2"/>
        <v>14.000000000000007</v>
      </c>
      <c r="U57" s="17">
        <f t="shared" si="1"/>
        <v>14</v>
      </c>
      <c r="V57" s="17" t="s">
        <v>45</v>
      </c>
    </row>
    <row r="58" spans="3:22" x14ac:dyDescent="0.3">
      <c r="C58" s="30" t="str">
        <f>IF(OTDate="","",Input!CID)</f>
        <v/>
      </c>
      <c r="D58" s="31" t="str">
        <f>IF(INDEX(Input!OTDate,RowIndex)=0,"",INDEX(Input!OTDate,RowIndex))</f>
        <v/>
      </c>
      <c r="E58" s="32" t="str">
        <f t="shared" si="0"/>
        <v/>
      </c>
      <c r="F58" s="36" t="str">
        <f>IF(OTMultiplier="O/Time@1",INDEX(Input!OTSingleHours,Payroll!RowIndex),IF(OTMultiplier="O/Time@1.5",INDEX(Input!OTTimeHalfHours,Payroll!RowIndex),IF(OTMultiplier="O/Time@2",INDEX(Input!OTDoubleHours,Payroll!RowIndex),"")))</f>
        <v/>
      </c>
      <c r="G58" s="30" t="str">
        <f>IF(INDEX(Input!Company_Code,RowIndex)=0,"",INDEX(Input!Company_Code,RowIndex))</f>
        <v/>
      </c>
      <c r="H58" s="30" t="str">
        <f>IF(INDEX(Input!Cost_Centre,RowIndex)=0,"",INDEX(Input!Cost_Centre,RowIndex))</f>
        <v/>
      </c>
      <c r="I58" s="30" t="str">
        <f>IF(INDEX(Input!Activity_Project_Code,RowIndex)=0,"",INDEX(Input!Activity_Project_Code,RowIndex))</f>
        <v/>
      </c>
      <c r="J58" s="30" t="str">
        <f>IF(INDEX(Input!Analysis_Code,RowIndex)=0,"",INDEX(Input!Analysis_Code,RowIndex))</f>
        <v/>
      </c>
      <c r="T58" s="17">
        <f t="shared" si="2"/>
        <v>14.333333333333341</v>
      </c>
      <c r="U58" s="17">
        <f t="shared" si="1"/>
        <v>15</v>
      </c>
      <c r="V58" s="17" t="s">
        <v>43</v>
      </c>
    </row>
    <row r="59" spans="3:22" x14ac:dyDescent="0.3">
      <c r="C59" s="30" t="str">
        <f>IF(OTDate="","",Input!CID)</f>
        <v/>
      </c>
      <c r="D59" s="31" t="str">
        <f>IF(INDEX(Input!OTDate,RowIndex)=0,"",INDEX(Input!OTDate,RowIndex))</f>
        <v/>
      </c>
      <c r="E59" s="32" t="str">
        <f t="shared" si="0"/>
        <v/>
      </c>
      <c r="F59" s="36" t="str">
        <f>IF(OTMultiplier="O/Time@1",INDEX(Input!OTSingleHours,Payroll!RowIndex),IF(OTMultiplier="O/Time@1.5",INDEX(Input!OTTimeHalfHours,Payroll!RowIndex),IF(OTMultiplier="O/Time@2",INDEX(Input!OTDoubleHours,Payroll!RowIndex),"")))</f>
        <v/>
      </c>
      <c r="G59" s="30" t="str">
        <f>IF(INDEX(Input!Company_Code,RowIndex)=0,"",INDEX(Input!Company_Code,RowIndex))</f>
        <v/>
      </c>
      <c r="H59" s="30" t="str">
        <f>IF(INDEX(Input!Cost_Centre,RowIndex)=0,"",INDEX(Input!Cost_Centre,RowIndex))</f>
        <v/>
      </c>
      <c r="I59" s="30" t="str">
        <f>IF(INDEX(Input!Activity_Project_Code,RowIndex)=0,"",INDEX(Input!Activity_Project_Code,RowIndex))</f>
        <v/>
      </c>
      <c r="J59" s="30" t="str">
        <f>IF(INDEX(Input!Analysis_Code,RowIndex)=0,"",INDEX(Input!Analysis_Code,RowIndex))</f>
        <v/>
      </c>
      <c r="T59" s="17">
        <f t="shared" si="2"/>
        <v>14.666666666666675</v>
      </c>
      <c r="U59" s="17">
        <f t="shared" si="1"/>
        <v>15</v>
      </c>
      <c r="V59" s="17" t="s">
        <v>44</v>
      </c>
    </row>
    <row r="60" spans="3:22" x14ac:dyDescent="0.3">
      <c r="C60" s="30" t="str">
        <f>IF(OTDate="","",Input!CID)</f>
        <v/>
      </c>
      <c r="D60" s="31" t="str">
        <f>IF(INDEX(Input!OTDate,RowIndex)=0,"",INDEX(Input!OTDate,RowIndex))</f>
        <v/>
      </c>
      <c r="E60" s="32" t="str">
        <f t="shared" si="0"/>
        <v/>
      </c>
      <c r="F60" s="36" t="str">
        <f>IF(OTMultiplier="O/Time@1",INDEX(Input!OTSingleHours,Payroll!RowIndex),IF(OTMultiplier="O/Time@1.5",INDEX(Input!OTTimeHalfHours,Payroll!RowIndex),IF(OTMultiplier="O/Time@2",INDEX(Input!OTDoubleHours,Payroll!RowIndex),"")))</f>
        <v/>
      </c>
      <c r="G60" s="30" t="str">
        <f>IF(INDEX(Input!Company_Code,RowIndex)=0,"",INDEX(Input!Company_Code,RowIndex))</f>
        <v/>
      </c>
      <c r="H60" s="30" t="str">
        <f>IF(INDEX(Input!Cost_Centre,RowIndex)=0,"",INDEX(Input!Cost_Centre,RowIndex))</f>
        <v/>
      </c>
      <c r="I60" s="30" t="str">
        <f>IF(INDEX(Input!Activity_Project_Code,RowIndex)=0,"",INDEX(Input!Activity_Project_Code,RowIndex))</f>
        <v/>
      </c>
      <c r="J60" s="30" t="str">
        <f>IF(INDEX(Input!Analysis_Code,RowIndex)=0,"",INDEX(Input!Analysis_Code,RowIndex))</f>
        <v/>
      </c>
      <c r="T60" s="17">
        <f t="shared" si="2"/>
        <v>15.000000000000009</v>
      </c>
      <c r="U60" s="17">
        <f t="shared" si="1"/>
        <v>15</v>
      </c>
      <c r="V60" s="17" t="s">
        <v>45</v>
      </c>
    </row>
    <row r="61" spans="3:22" x14ac:dyDescent="0.3">
      <c r="C61" s="30" t="str">
        <f>IF(OTDate="","",Input!CID)</f>
        <v/>
      </c>
      <c r="D61" s="31" t="str">
        <f>IF(INDEX(Input!OTDate,RowIndex)=0,"",INDEX(Input!OTDate,RowIndex))</f>
        <v/>
      </c>
      <c r="E61" s="32" t="str">
        <f t="shared" si="0"/>
        <v/>
      </c>
      <c r="F61" s="36" t="str">
        <f>IF(OTMultiplier="O/Time@1",INDEX(Input!OTSingleHours,Payroll!RowIndex),IF(OTMultiplier="O/Time@1.5",INDEX(Input!OTTimeHalfHours,Payroll!RowIndex),IF(OTMultiplier="O/Time@2",INDEX(Input!OTDoubleHours,Payroll!RowIndex),"")))</f>
        <v/>
      </c>
      <c r="G61" s="30" t="str">
        <f>IF(INDEX(Input!Company_Code,RowIndex)=0,"",INDEX(Input!Company_Code,RowIndex))</f>
        <v/>
      </c>
      <c r="H61" s="30" t="str">
        <f>IF(INDEX(Input!Cost_Centre,RowIndex)=0,"",INDEX(Input!Cost_Centre,RowIndex))</f>
        <v/>
      </c>
      <c r="I61" s="30" t="str">
        <f>IF(INDEX(Input!Activity_Project_Code,RowIndex)=0,"",INDEX(Input!Activity_Project_Code,RowIndex))</f>
        <v/>
      </c>
      <c r="J61" s="30" t="str">
        <f>IF(INDEX(Input!Analysis_Code,RowIndex)=0,"",INDEX(Input!Analysis_Code,RowIndex))</f>
        <v/>
      </c>
      <c r="T61" s="17">
        <f t="shared" si="2"/>
        <v>15.333333333333343</v>
      </c>
      <c r="U61" s="17">
        <f t="shared" si="1"/>
        <v>16</v>
      </c>
      <c r="V61" s="17" t="s">
        <v>43</v>
      </c>
    </row>
    <row r="62" spans="3:22" x14ac:dyDescent="0.3">
      <c r="C62" s="30" t="str">
        <f>IF(OTDate="","",Input!CID)</f>
        <v/>
      </c>
      <c r="D62" s="31" t="str">
        <f>IF(INDEX(Input!OTDate,RowIndex)=0,"",INDEX(Input!OTDate,RowIndex))</f>
        <v/>
      </c>
      <c r="E62" s="32" t="str">
        <f t="shared" si="0"/>
        <v/>
      </c>
      <c r="F62" s="36" t="str">
        <f>IF(OTMultiplier="O/Time@1",INDEX(Input!OTSingleHours,Payroll!RowIndex),IF(OTMultiplier="O/Time@1.5",INDEX(Input!OTTimeHalfHours,Payroll!RowIndex),IF(OTMultiplier="O/Time@2",INDEX(Input!OTDoubleHours,Payroll!RowIndex),"")))</f>
        <v/>
      </c>
      <c r="G62" s="30" t="str">
        <f>IF(INDEX(Input!Company_Code,RowIndex)=0,"",INDEX(Input!Company_Code,RowIndex))</f>
        <v/>
      </c>
      <c r="H62" s="30" t="str">
        <f>IF(INDEX(Input!Cost_Centre,RowIndex)=0,"",INDEX(Input!Cost_Centre,RowIndex))</f>
        <v/>
      </c>
      <c r="I62" s="30" t="str">
        <f>IF(INDEX(Input!Activity_Project_Code,RowIndex)=0,"",INDEX(Input!Activity_Project_Code,RowIndex))</f>
        <v/>
      </c>
      <c r="J62" s="30" t="str">
        <f>IF(INDEX(Input!Analysis_Code,RowIndex)=0,"",INDEX(Input!Analysis_Code,RowIndex))</f>
        <v/>
      </c>
      <c r="T62" s="17">
        <f t="shared" si="2"/>
        <v>15.666666666666677</v>
      </c>
      <c r="U62" s="17">
        <f t="shared" si="1"/>
        <v>16</v>
      </c>
      <c r="V62" s="17" t="s">
        <v>44</v>
      </c>
    </row>
    <row r="63" spans="3:22" x14ac:dyDescent="0.3">
      <c r="C63" s="30" t="str">
        <f>IF(OTDate="","",Input!CID)</f>
        <v/>
      </c>
      <c r="D63" s="31" t="str">
        <f>IF(INDEX(Input!OTDate,RowIndex)=0,"",INDEX(Input!OTDate,RowIndex))</f>
        <v/>
      </c>
      <c r="E63" s="32" t="str">
        <f t="shared" si="0"/>
        <v/>
      </c>
      <c r="F63" s="36" t="str">
        <f>IF(OTMultiplier="O/Time@1",INDEX(Input!OTSingleHours,Payroll!RowIndex),IF(OTMultiplier="O/Time@1.5",INDEX(Input!OTTimeHalfHours,Payroll!RowIndex),IF(OTMultiplier="O/Time@2",INDEX(Input!OTDoubleHours,Payroll!RowIndex),"")))</f>
        <v/>
      </c>
      <c r="G63" s="30" t="str">
        <f>IF(INDEX(Input!Company_Code,RowIndex)=0,"",INDEX(Input!Company_Code,RowIndex))</f>
        <v/>
      </c>
      <c r="H63" s="30" t="str">
        <f>IF(INDEX(Input!Cost_Centre,RowIndex)=0,"",INDEX(Input!Cost_Centre,RowIndex))</f>
        <v/>
      </c>
      <c r="I63" s="30" t="str">
        <f>IF(INDEX(Input!Activity_Project_Code,RowIndex)=0,"",INDEX(Input!Activity_Project_Code,RowIndex))</f>
        <v/>
      </c>
      <c r="J63" s="30" t="str">
        <f>IF(INDEX(Input!Analysis_Code,RowIndex)=0,"",INDEX(Input!Analysis_Code,RowIndex))</f>
        <v/>
      </c>
      <c r="T63" s="17">
        <f t="shared" si="2"/>
        <v>16.000000000000011</v>
      </c>
      <c r="U63" s="17">
        <f t="shared" si="1"/>
        <v>16</v>
      </c>
      <c r="V63" s="17" t="s">
        <v>45</v>
      </c>
    </row>
    <row r="64" spans="3:22" x14ac:dyDescent="0.3">
      <c r="F64" s="33"/>
    </row>
    <row r="65" spans="6:6" x14ac:dyDescent="0.3">
      <c r="F65" s="33"/>
    </row>
    <row r="66" spans="6:6" hidden="1" x14ac:dyDescent="0.3"/>
    <row r="67" spans="6:6" hidden="1" x14ac:dyDescent="0.3"/>
    <row r="68" spans="6:6" hidden="1" x14ac:dyDescent="0.3"/>
    <row r="69" spans="6:6" hidden="1" x14ac:dyDescent="0.3"/>
    <row r="70" spans="6:6" hidden="1" x14ac:dyDescent="0.3"/>
  </sheetData>
  <sheetProtection algorithmName="SHA-512" hashValue="niDoROXSJ2YDlhmfjJjyRWbp5ULDmnv3iA9absnmBald5Rp1zKth49b0sJ6vKexSohaoMwpvlXiYRGw9XzHcnA==" saltValue="ZxvqSXUpTVrNbKyCYX5YOw==" spinCount="100000" sheet="1" objects="1" scenarios="1"/>
  <mergeCells count="9">
    <mergeCell ref="O1:Q1"/>
    <mergeCell ref="G9:I9"/>
    <mergeCell ref="G10:I10"/>
    <mergeCell ref="N8:P8"/>
    <mergeCell ref="N6:P6"/>
    <mergeCell ref="N10:P10"/>
    <mergeCell ref="G6:I6"/>
    <mergeCell ref="G7:I7"/>
    <mergeCell ref="G8:I8"/>
  </mergeCells>
  <dataValidations count="1">
    <dataValidation operator="greaterThan" allowBlank="1" showInputMessage="1" showErrorMessage="1" sqref="N10:P10" xr:uid="{A97A8BCF-012D-4529-B15C-BFE77EEEFC4F}"/>
  </dataValidations>
  <pageMargins left="0.7" right="0.7" top="0.75" bottom="0.75" header="0.3" footer="0.3"/>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62</vt:i4>
      </vt:variant>
    </vt:vector>
  </HeadingPairs>
  <TitlesOfParts>
    <vt:vector size="64" baseType="lpstr">
      <vt:lpstr>Input</vt:lpstr>
      <vt:lpstr>Payroll</vt:lpstr>
      <vt:lpstr>Input!Activity_Project_Code</vt:lpstr>
      <vt:lpstr>Input!Analysis_Code</vt:lpstr>
      <vt:lpstr>Input!ApprovalDate</vt:lpstr>
      <vt:lpstr>Input!ApprovalList</vt:lpstr>
      <vt:lpstr>Input!Approver</vt:lpstr>
      <vt:lpstr>Input!ApproverCheck1</vt:lpstr>
      <vt:lpstr>Input!ApproverCheck10</vt:lpstr>
      <vt:lpstr>Input!ApproverCheck11</vt:lpstr>
      <vt:lpstr>Input!ApproverCheck12</vt:lpstr>
      <vt:lpstr>Input!ApproverCheck13</vt:lpstr>
      <vt:lpstr>Input!ApproverCheck14</vt:lpstr>
      <vt:lpstr>Input!ApproverCheck15</vt:lpstr>
      <vt:lpstr>Input!ApproverCheck16</vt:lpstr>
      <vt:lpstr>Input!ApproverCheck2</vt:lpstr>
      <vt:lpstr>Input!ApproverCheck3</vt:lpstr>
      <vt:lpstr>Input!ApproverCheck4</vt:lpstr>
      <vt:lpstr>Input!ApproverCheck5</vt:lpstr>
      <vt:lpstr>Input!ApproverCheck6</vt:lpstr>
      <vt:lpstr>Input!ApproverCheck7</vt:lpstr>
      <vt:lpstr>Input!ApproverCheck8</vt:lpstr>
      <vt:lpstr>Input!ApproverCheck9</vt:lpstr>
      <vt:lpstr>Input!ApproverIndex</vt:lpstr>
      <vt:lpstr>Input!ApproverIndex1</vt:lpstr>
      <vt:lpstr>Input!ApproverIndex10</vt:lpstr>
      <vt:lpstr>Input!ApproverIndex11</vt:lpstr>
      <vt:lpstr>Input!ApproverIndex12</vt:lpstr>
      <vt:lpstr>Input!ApproverIndex13</vt:lpstr>
      <vt:lpstr>Input!ApproverIndex14</vt:lpstr>
      <vt:lpstr>Input!ApproverIndex15</vt:lpstr>
      <vt:lpstr>Input!ApproverIndex16</vt:lpstr>
      <vt:lpstr>Input!ApproverIndex2</vt:lpstr>
      <vt:lpstr>Input!ApproverIndex3</vt:lpstr>
      <vt:lpstr>Input!ApproverIndex4</vt:lpstr>
      <vt:lpstr>Input!ApproverIndex5</vt:lpstr>
      <vt:lpstr>Input!ApproverIndex6</vt:lpstr>
      <vt:lpstr>Input!ApproverIndex7</vt:lpstr>
      <vt:lpstr>Input!ApproverIndex8</vt:lpstr>
      <vt:lpstr>Input!ApproverIndex9</vt:lpstr>
      <vt:lpstr>Input!ApproverIndexFinal</vt:lpstr>
      <vt:lpstr>Payroll!ApproversList</vt:lpstr>
      <vt:lpstr>Input!CID</vt:lpstr>
      <vt:lpstr>Input!Company_Code</vt:lpstr>
      <vt:lpstr>Input!Cost_Centre</vt:lpstr>
      <vt:lpstr>Input!CostCentres</vt:lpstr>
      <vt:lpstr>Input!Department</vt:lpstr>
      <vt:lpstr>Input!Grade</vt:lpstr>
      <vt:lpstr>Payroll!IndexSetup</vt:lpstr>
      <vt:lpstr>Input!InputIndex</vt:lpstr>
      <vt:lpstr>Input!Name</vt:lpstr>
      <vt:lpstr>Input!NormalWorkingHours</vt:lpstr>
      <vt:lpstr>Input!OTDate</vt:lpstr>
      <vt:lpstr>Payroll!OTDate</vt:lpstr>
      <vt:lpstr>Input!OTDoubleHours</vt:lpstr>
      <vt:lpstr>Payroll!OTLookup</vt:lpstr>
      <vt:lpstr>Payroll!OTMultiplier</vt:lpstr>
      <vt:lpstr>Input!OTSingleHours</vt:lpstr>
      <vt:lpstr>Input!OTTimeHalfHours</vt:lpstr>
      <vt:lpstr>Input!Print_Area</vt:lpstr>
      <vt:lpstr>Payroll!Print_Area</vt:lpstr>
      <vt:lpstr>Payroll!RowIndex</vt:lpstr>
      <vt:lpstr>Input!WeekdayIndex</vt:lpstr>
      <vt:lpstr>Input!WeekDays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Job, Phillip</dc:creator>
  <cp:lastModifiedBy>Michael, Emily</cp:lastModifiedBy>
  <cp:lastPrinted>2020-03-26T19:55:56Z</cp:lastPrinted>
  <dcterms:created xsi:type="dcterms:W3CDTF">2020-03-20T12:01:42Z</dcterms:created>
  <dcterms:modified xsi:type="dcterms:W3CDTF">2021-03-08T14:20:17Z</dcterms:modified>
</cp:coreProperties>
</file>