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1" documentId="8_{2BDB0A83-C40D-43B0-A7DE-79995D1EE878}" xr6:coauthVersionLast="47" xr6:coauthVersionMax="47" xr10:uidLastSave="{6609349A-182E-4799-8613-F1793FC202B6}"/>
  <bookViews>
    <workbookView xWindow="-120" yWindow="-120" windowWidth="20730" windowHeight="11160" tabRatio="660" activeTab="2" xr2:uid="{00000000-000D-0000-FFFF-FFFF00000000}"/>
  </bookViews>
  <sheets>
    <sheet name="UGHEU" sheetId="1" r:id="rId1"/>
    <sheet name="UGOI" sheetId="2" r:id="rId2"/>
    <sheet name="PGTMODHEU" sheetId="12" r:id="rId3"/>
    <sheet name="PGTMODOI" sheetId="13" r:id="rId4"/>
    <sheet name="PGTHEU" sheetId="3" r:id="rId5"/>
    <sheet name="PGTOI" sheetId="4" r:id="rId6"/>
    <sheet name="PGRMHEU" sheetId="5" r:id="rId7"/>
    <sheet name="PGRMOI" sheetId="6" r:id="rId8"/>
    <sheet name="PGRHEU" sheetId="7" r:id="rId9"/>
    <sheet name="PGROI" sheetId="8" r:id="rId10"/>
    <sheet name="Miscellaneous" sheetId="9" r:id="rId11"/>
    <sheet name="Fee Policies" sheetId="10" r:id="rId12"/>
    <sheet name="Controlled Fees" sheetId="11" r:id="rId13"/>
  </sheets>
  <definedNames>
    <definedName name="_xlnm._FilterDatabase" localSheetId="12" hidden="1">'Controlled Fees'!$J$2:$K$161</definedName>
    <definedName name="_xlnm.Print_Area" localSheetId="8">PGRHEU!$A$2:$J$21</definedName>
    <definedName name="_xlnm.Print_Area" localSheetId="4">PGTHEU!$A$2:$E$42,PGTHEU!$A$44:$E$78</definedName>
    <definedName name="_xlnm.Print_Area" localSheetId="2">PGTMODHEU!$A$1:$G$46</definedName>
    <definedName name="_xlnm.Print_Area" localSheetId="3">PGTMODOI!$A$2:$G$47</definedName>
    <definedName name="_xlnm.Print_Area" localSheetId="0">UGHEU!$A$1:$J$24</definedName>
    <definedName name="RCFee">'Controlled Fees'!$C$2</definedName>
    <definedName name="ReleaseYear">'Controlled Fees'!$D$2</definedName>
    <definedName name="RPIM">'Controlled Fees'!$F$2</definedName>
    <definedName name="UGOlderRules">'Controlled Fees'!$B$7</definedName>
    <definedName name="UGOlderRulesRR">'Controlled Fees'!$B$8</definedName>
    <definedName name="UGOldRules">'Controlled Fees'!$B$5</definedName>
    <definedName name="UGOldRulesRR">'Controlled Fees'!$B$6</definedName>
    <definedName name="UGStd">'Controlled Fees'!$B$2</definedName>
    <definedName name="UGStdRRA">'Controlled Fees'!$B$3</definedName>
    <definedName name="UGStdRRI">'Controlled Fees'!$B$4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1" l="1"/>
  <c r="J14" i="1"/>
  <c r="J17" i="1"/>
  <c r="C3" i="1"/>
  <c r="D3" i="1"/>
  <c r="E3" i="1"/>
  <c r="F3" i="1"/>
  <c r="G3" i="1"/>
  <c r="H3" i="1"/>
  <c r="C15" i="1"/>
  <c r="E14" i="1"/>
  <c r="F14" i="1"/>
  <c r="G14" i="1"/>
  <c r="H14" i="1"/>
  <c r="C17" i="1"/>
  <c r="D17" i="1"/>
  <c r="E17" i="1"/>
  <c r="F17" i="1"/>
  <c r="G17" i="1"/>
  <c r="H17" i="1"/>
  <c r="B74" i="10"/>
  <c r="C13" i="10" l="1"/>
  <c r="B13" i="10"/>
</calcChain>
</file>

<file path=xl/sharedStrings.xml><?xml version="1.0" encoding="utf-8"?>
<sst xmlns="http://schemas.openxmlformats.org/spreadsheetml/2006/main" count="1003" uniqueCount="448">
  <si>
    <t>Standard</t>
  </si>
  <si>
    <t>Standard Reduced Rate (Industry)</t>
  </si>
  <si>
    <t>Standard Reduced Rate (Erasmus/Abroad)</t>
  </si>
  <si>
    <t>Old Rules</t>
  </si>
  <si>
    <t>Old Rules Reduced Rate</t>
  </si>
  <si>
    <t>Older Rules</t>
  </si>
  <si>
    <t>Older Rules (Reduced Rate)</t>
  </si>
  <si>
    <t>UG HEU</t>
  </si>
  <si>
    <t>RCUK</t>
  </si>
  <si>
    <t>Release Year</t>
  </si>
  <si>
    <t>Fee Year</t>
  </si>
  <si>
    <t>RPI Multiplier</t>
  </si>
  <si>
    <t>Year Abroad/Industry</t>
  </si>
  <si>
    <t>UG Programme Lengths</t>
  </si>
  <si>
    <t>Code</t>
  </si>
  <si>
    <t>Length</t>
  </si>
  <si>
    <t>2017-2018</t>
  </si>
  <si>
    <t>H410</t>
  </si>
  <si>
    <t>H420</t>
  </si>
  <si>
    <t>BHV1</t>
  </si>
  <si>
    <t>BHV2</t>
  </si>
  <si>
    <t>H802</t>
  </si>
  <si>
    <t>H202</t>
  </si>
  <si>
    <t>F601</t>
  </si>
  <si>
    <t>F664</t>
  </si>
  <si>
    <t>H601</t>
  </si>
  <si>
    <t>HG6M</t>
  </si>
  <si>
    <t>H303</t>
  </si>
  <si>
    <t>H304</t>
  </si>
  <si>
    <t>H3G1</t>
  </si>
  <si>
    <t>H3G2</t>
  </si>
  <si>
    <t>F101</t>
  </si>
  <si>
    <t>F104</t>
  </si>
  <si>
    <t>F105</t>
  </si>
  <si>
    <t>F125</t>
  </si>
  <si>
    <t>F1FH</t>
  </si>
  <si>
    <t>F1R1</t>
  </si>
  <si>
    <t>F1R2</t>
  </si>
  <si>
    <t>F1R4</t>
  </si>
  <si>
    <t>FN11</t>
  </si>
  <si>
    <t>C102</t>
  </si>
  <si>
    <t>C110</t>
  </si>
  <si>
    <t>C1NA</t>
  </si>
  <si>
    <t>C1NF</t>
  </si>
  <si>
    <t>C1R1</t>
  </si>
  <si>
    <t>C1R2</t>
  </si>
  <si>
    <t>C1R4</t>
  </si>
  <si>
    <t>C701</t>
  </si>
  <si>
    <t>C702</t>
  </si>
  <si>
    <t>C7NA</t>
  </si>
  <si>
    <t>C7NF</t>
  </si>
  <si>
    <t>C7R1</t>
  </si>
  <si>
    <t>C7R2</t>
  </si>
  <si>
    <t>C7R4</t>
  </si>
  <si>
    <t>J701</t>
  </si>
  <si>
    <t>J702</t>
  </si>
  <si>
    <t>J7NF</t>
  </si>
  <si>
    <t>J7R1</t>
  </si>
  <si>
    <t>J7R2</t>
  </si>
  <si>
    <t>J7R4</t>
  </si>
  <si>
    <t>G104</t>
  </si>
  <si>
    <t>F309</t>
  </si>
  <si>
    <t>G402</t>
  </si>
  <si>
    <t>BB2X</t>
  </si>
  <si>
    <t>H400</t>
  </si>
  <si>
    <t>H401</t>
  </si>
  <si>
    <t>H415</t>
  </si>
  <si>
    <t>H41E</t>
  </si>
  <si>
    <t>BH1E</t>
  </si>
  <si>
    <t>BH81</t>
  </si>
  <si>
    <t>BH9C</t>
  </si>
  <si>
    <t>H160</t>
  </si>
  <si>
    <t>H161</t>
  </si>
  <si>
    <t>H801</t>
  </si>
  <si>
    <t>H80E</t>
  </si>
  <si>
    <t>H890</t>
  </si>
  <si>
    <t>F100</t>
  </si>
  <si>
    <t>F103</t>
  </si>
  <si>
    <t>F124</t>
  </si>
  <si>
    <t>F1F3</t>
  </si>
  <si>
    <t>F1N2</t>
  </si>
  <si>
    <t>F1NF</t>
  </si>
  <si>
    <t>F1SC</t>
  </si>
  <si>
    <t>H201</t>
  </si>
  <si>
    <t>H21E</t>
  </si>
  <si>
    <t>G400</t>
  </si>
  <si>
    <t>G401</t>
  </si>
  <si>
    <t>G430</t>
  </si>
  <si>
    <t>G501</t>
  </si>
  <si>
    <t>G51E</t>
  </si>
  <si>
    <t>G600</t>
  </si>
  <si>
    <t>G700</t>
  </si>
  <si>
    <t>GG14</t>
  </si>
  <si>
    <t>GG41</t>
  </si>
  <si>
    <t>GG47</t>
  </si>
  <si>
    <t>GI43</t>
  </si>
  <si>
    <t>IG11</t>
  </si>
  <si>
    <t>28G3</t>
  </si>
  <si>
    <t>28GB</t>
  </si>
  <si>
    <t>GH56</t>
  </si>
  <si>
    <t>GH5E</t>
  </si>
  <si>
    <t>H600</t>
  </si>
  <si>
    <t>H604</t>
  </si>
  <si>
    <t>H6N2</t>
  </si>
  <si>
    <t>HG65</t>
  </si>
  <si>
    <t>F600</t>
  </si>
  <si>
    <t>F631</t>
  </si>
  <si>
    <t>F640</t>
  </si>
  <si>
    <t>F644</t>
  </si>
  <si>
    <t>F645</t>
  </si>
  <si>
    <t>F660</t>
  </si>
  <si>
    <t>F661</t>
  </si>
  <si>
    <t>F662</t>
  </si>
  <si>
    <t>F663</t>
  </si>
  <si>
    <t>C100</t>
  </si>
  <si>
    <t>C180</t>
  </si>
  <si>
    <t>C1N2</t>
  </si>
  <si>
    <t>C1NG</t>
  </si>
  <si>
    <t>C300</t>
  </si>
  <si>
    <t>C500</t>
  </si>
  <si>
    <t>C700</t>
  </si>
  <si>
    <t>C7N2</t>
  </si>
  <si>
    <t>C7NG</t>
  </si>
  <si>
    <t>J700</t>
  </si>
  <si>
    <t>J7N2</t>
  </si>
  <si>
    <t>G100</t>
  </si>
  <si>
    <t>G102</t>
  </si>
  <si>
    <t>G103</t>
  </si>
  <si>
    <t>G125</t>
  </si>
  <si>
    <t>G1EB</t>
  </si>
  <si>
    <t>G1EM</t>
  </si>
  <si>
    <t>G1F3</t>
  </si>
  <si>
    <t>G1G3</t>
  </si>
  <si>
    <t>G1GH</t>
  </si>
  <si>
    <t>GG31</t>
  </si>
  <si>
    <t>BJ95</t>
  </si>
  <si>
    <t>HJ45</t>
  </si>
  <si>
    <t>J5H8</t>
  </si>
  <si>
    <t>J5N2</t>
  </si>
  <si>
    <t>JF52</t>
  </si>
  <si>
    <t>JFFE</t>
  </si>
  <si>
    <t>JFM2</t>
  </si>
  <si>
    <t>H300</t>
  </si>
  <si>
    <t>H301</t>
  </si>
  <si>
    <t>H31E</t>
  </si>
  <si>
    <t>H3H8</t>
  </si>
  <si>
    <t>A100</t>
  </si>
  <si>
    <t>A101</t>
  </si>
  <si>
    <t>A109</t>
  </si>
  <si>
    <t>A125</t>
  </si>
  <si>
    <t>A127</t>
  </si>
  <si>
    <t>A128</t>
  </si>
  <si>
    <t>A130</t>
  </si>
  <si>
    <t>A131</t>
  </si>
  <si>
    <t>A132</t>
  </si>
  <si>
    <t>A136</t>
  </si>
  <si>
    <t>A137</t>
  </si>
  <si>
    <t>A138</t>
  </si>
  <si>
    <t>A139</t>
  </si>
  <si>
    <t>A140</t>
  </si>
  <si>
    <t>A141</t>
  </si>
  <si>
    <t>A142</t>
  </si>
  <si>
    <t>A143</t>
  </si>
  <si>
    <t>A144</t>
  </si>
  <si>
    <t>A300</t>
  </si>
  <si>
    <t>B101</t>
  </si>
  <si>
    <t>B111</t>
  </si>
  <si>
    <t>B900</t>
  </si>
  <si>
    <t>B9N2</t>
  </si>
  <si>
    <t>F300</t>
  </si>
  <si>
    <t>F303</t>
  </si>
  <si>
    <t>F325</t>
  </si>
  <si>
    <t>F390</t>
  </si>
  <si>
    <t>F3W3</t>
  </si>
  <si>
    <t>F3XC</t>
  </si>
  <si>
    <t>F3XD</t>
  </si>
  <si>
    <t>Subject</t>
  </si>
  <si>
    <t>2016
Cohort</t>
  </si>
  <si>
    <t>2015
Cohort</t>
  </si>
  <si>
    <t>2014
Cohort</t>
  </si>
  <si>
    <t>2013
Cohort</t>
  </si>
  <si>
    <t>2012
Cohort</t>
  </si>
  <si>
    <t>All Previous Cohorts</t>
  </si>
  <si>
    <t>Engineering</t>
  </si>
  <si>
    <t>Aeronautics</t>
  </si>
  <si>
    <t>Bioengineering</t>
  </si>
  <si>
    <t>Chemical Engineering</t>
  </si>
  <si>
    <t>Civil and Environmental Engineering</t>
  </si>
  <si>
    <t>Computing</t>
  </si>
  <si>
    <t>Design Engineering</t>
  </si>
  <si>
    <t>Earth Science and Engineering</t>
  </si>
  <si>
    <t>Electrical and Electronic Engineering</t>
  </si>
  <si>
    <t>Materials</t>
  </si>
  <si>
    <t>Mechanical Engineering</t>
  </si>
  <si>
    <t>Medicine</t>
  </si>
  <si>
    <t>Biomedical Sciences</t>
  </si>
  <si>
    <t>Natural Sciences</t>
  </si>
  <si>
    <t>Chemistry</t>
  </si>
  <si>
    <t>Life Sciences</t>
  </si>
  <si>
    <t>Mathematics</t>
  </si>
  <si>
    <t>Physics</t>
  </si>
  <si>
    <t>Oxbridge entrants and students undertaking an intercalated BSc will be charged based on their year of entry to their original institution.</t>
  </si>
  <si>
    <t>2017 Cohort</t>
  </si>
  <si>
    <t>2017
Cohort</t>
  </si>
  <si>
    <t>Medical Biosciences</t>
  </si>
  <si>
    <t>N/A</t>
  </si>
  <si>
    <t>Full Time</t>
  </si>
  <si>
    <t>Part-Time (per session)</t>
  </si>
  <si>
    <t>2016 Cohort</t>
  </si>
  <si>
    <t>All Other Chemical Engineering Subjects</t>
  </si>
  <si>
    <t>Metals and Energy Finance</t>
  </si>
  <si>
    <t>Sustainable Energy Futures</t>
  </si>
  <si>
    <t>All Other Earth Science and Engineering Subjects</t>
  </si>
  <si>
    <t>Medicine (Years 1 - 3)</t>
  </si>
  <si>
    <t>Medicine (Years 4 - 6)</t>
  </si>
  <si>
    <t xml:space="preserve">A total of four modules are required for the PGCert, and a further four modules for the PGDip; to qualify for the MSc award, students must complete all eight modules and the MSc project.  </t>
  </si>
  <si>
    <t xml:space="preserve">Fees for these subjects are set and charged by the Royal College of Art.  All enquries should be made to the RCA directly.  </t>
  </si>
  <si>
    <t>Allergy (PGCert/PGDip/MSc)</t>
  </si>
  <si>
    <t>Patient Safety (PGCert/PGDip/MSc)</t>
  </si>
  <si>
    <t>Surgical Innovation (PGCert/PGDip/MSc)</t>
  </si>
  <si>
    <t>Genomic Medicine (PGCert/PGDip/MSc)</t>
  </si>
  <si>
    <t>See Modular 
Fee Schedule</t>
  </si>
  <si>
    <t>Genes, Drugs and Stem Cells - Novel Therapies (PGCert)</t>
  </si>
  <si>
    <t>Healthcare and Design</t>
  </si>
  <si>
    <t>Health Policy (PGCert/PGDip/MSc)</t>
  </si>
  <si>
    <t>All Other Medicine Subjects</t>
  </si>
  <si>
    <t>Paediatrics and Child Health (PGCert/PGDip/MSc)</t>
  </si>
  <si>
    <t>Innovations in Cardiological Science</t>
  </si>
  <si>
    <t>Surgical Education (PGDip/MSc)</t>
  </si>
  <si>
    <t>Level</t>
  </si>
  <si>
    <t>PGCert</t>
  </si>
  <si>
    <t>PGDip</t>
  </si>
  <si>
    <t>Allergy</t>
  </si>
  <si>
    <t>Genes, Drugs and Stem Cells - Novel Therapies</t>
  </si>
  <si>
    <t>Genomic Medicine</t>
  </si>
  <si>
    <t>Paediatrics and Child Health</t>
  </si>
  <si>
    <t>MSc (FT)</t>
  </si>
  <si>
    <r>
      <t>PGDip</t>
    </r>
    <r>
      <rPr>
        <vertAlign val="superscript"/>
        <sz val="11"/>
        <color theme="1"/>
        <rFont val="Calibri"/>
        <family val="2"/>
        <scheme val="minor"/>
      </rPr>
      <t>1</t>
    </r>
  </si>
  <si>
    <r>
      <t>MSc</t>
    </r>
    <r>
      <rPr>
        <vertAlign val="superscript"/>
        <sz val="11"/>
        <color theme="1"/>
        <rFont val="Calibri"/>
        <family val="2"/>
        <scheme val="minor"/>
      </rPr>
      <t>2</t>
    </r>
  </si>
  <si>
    <r>
      <t>PGDip (PT)</t>
    </r>
    <r>
      <rPr>
        <vertAlign val="superscript"/>
        <sz val="11"/>
        <color theme="1"/>
        <rFont val="Calibri"/>
        <family val="2"/>
        <scheme val="minor"/>
      </rPr>
      <t>1</t>
    </r>
  </si>
  <si>
    <r>
      <t>PGDip (FT)</t>
    </r>
    <r>
      <rPr>
        <vertAlign val="superscript"/>
        <sz val="11"/>
        <color theme="1"/>
        <rFont val="Calibri"/>
        <family val="2"/>
        <scheme val="minor"/>
      </rPr>
      <t>1</t>
    </r>
  </si>
  <si>
    <t>Health Policy</t>
  </si>
  <si>
    <r>
      <t>PGDip</t>
    </r>
    <r>
      <rPr>
        <vertAlign val="superscript"/>
        <sz val="11"/>
        <color theme="1"/>
        <rFont val="Calibri"/>
        <family val="2"/>
        <scheme val="minor"/>
      </rPr>
      <t>4</t>
    </r>
  </si>
  <si>
    <r>
      <t>PGCert</t>
    </r>
    <r>
      <rPr>
        <vertAlign val="superscript"/>
        <sz val="11"/>
        <color theme="1"/>
        <rFont val="Calibri"/>
        <family val="2"/>
        <scheme val="minor"/>
      </rPr>
      <t>4</t>
    </r>
  </si>
  <si>
    <t>Innovations in Cardiological Science (PGCert/MSc)</t>
  </si>
  <si>
    <t>Patient Safety</t>
  </si>
  <si>
    <t>Reproductive and Developmental Biology (PGCert/MSc)</t>
  </si>
  <si>
    <t>Reproductive and Developmental Biology</t>
  </si>
  <si>
    <t>Surgical Education</t>
  </si>
  <si>
    <t>Surgical Innovation</t>
  </si>
  <si>
    <t>Conversion fee - students must first have completed the PGCert</t>
  </si>
  <si>
    <t>Conversion fee - students must first have completed the PGDip</t>
  </si>
  <si>
    <t xml:space="preserve">The full-time and part-time PGCert are both completed within the same academic year and so are charged at the same rate.  </t>
  </si>
  <si>
    <t>Business School</t>
  </si>
  <si>
    <t>Master of Business Administration</t>
  </si>
  <si>
    <t>Climate Change, Management &amp; Finance</t>
  </si>
  <si>
    <t>Finance</t>
  </si>
  <si>
    <t>Finance and Accounting</t>
  </si>
  <si>
    <t>Investment and Wealth Management</t>
  </si>
  <si>
    <t>Risk Management and Financial Engineering</t>
  </si>
  <si>
    <t>All Other Management Subjects</t>
  </si>
  <si>
    <t>Non-Faculty</t>
  </si>
  <si>
    <t>All Languages, Culture and Communication Subjects</t>
  </si>
  <si>
    <t>Environmental Technology</t>
  </si>
  <si>
    <t>Applied Biosciences and Biotechnology</t>
  </si>
  <si>
    <t>Bioinformatics and Theoretical Systems Biology</t>
  </si>
  <si>
    <t>All Other Life Sciences Subjects</t>
  </si>
  <si>
    <t>Mathematics and Finance</t>
  </si>
  <si>
    <t>Statistics</t>
  </si>
  <si>
    <t>All Other Mathematics Subjects</t>
  </si>
  <si>
    <t>Theory and Simulation of Materials</t>
  </si>
  <si>
    <t>All Other Physics Subjects</t>
  </si>
  <si>
    <t>Conservation Science</t>
  </si>
  <si>
    <r>
      <t>Physics with Extended Research</t>
    </r>
    <r>
      <rPr>
        <vertAlign val="superscript"/>
        <sz val="11"/>
        <color theme="1"/>
        <rFont val="Calibri"/>
        <family val="2"/>
        <scheme val="minor"/>
      </rPr>
      <t>2</t>
    </r>
  </si>
  <si>
    <r>
      <t>Executive MBA</t>
    </r>
    <r>
      <rPr>
        <vertAlign val="superscript"/>
        <sz val="11"/>
        <color theme="1"/>
        <rFont val="Calibri"/>
        <family val="2"/>
        <scheme val="minor"/>
      </rPr>
      <t>3</t>
    </r>
  </si>
  <si>
    <r>
      <t>Weekend MBA</t>
    </r>
    <r>
      <rPr>
        <vertAlign val="superscript"/>
        <sz val="11"/>
        <color theme="1"/>
        <rFont val="Calibri"/>
        <family val="2"/>
        <scheme val="minor"/>
      </rPr>
      <t>3</t>
    </r>
  </si>
  <si>
    <r>
      <t>Global Online MBA</t>
    </r>
    <r>
      <rPr>
        <vertAlign val="superscript"/>
        <sz val="11"/>
        <color theme="1"/>
        <rFont val="Calibri"/>
        <family val="2"/>
        <scheme val="minor"/>
      </rPr>
      <t>3</t>
    </r>
  </si>
  <si>
    <r>
      <t>All Other Life Sciences Subjects (Three-Year Part-Time)</t>
    </r>
    <r>
      <rPr>
        <vertAlign val="superscript"/>
        <sz val="11"/>
        <color theme="1"/>
        <rFont val="Calibri"/>
        <family val="2"/>
        <scheme val="minor"/>
      </rPr>
      <t>1</t>
    </r>
  </si>
  <si>
    <t xml:space="preserve">The fees for these subjects are fixed for the duration of the programme and will not be subject to any inflationary increases.  </t>
  </si>
  <si>
    <r>
      <t>Medicine</t>
    </r>
    <r>
      <rPr>
        <vertAlign val="superscript"/>
        <sz val="11"/>
        <color theme="1"/>
        <rFont val="Calibri"/>
        <family val="2"/>
        <scheme val="minor"/>
      </rPr>
      <t>1</t>
    </r>
  </si>
  <si>
    <t>Anaesthetics, Pain Medicine and Intensive Care</t>
  </si>
  <si>
    <t>Bacterial Pathogenesis and Infection</t>
  </si>
  <si>
    <t>Biomedical Research</t>
  </si>
  <si>
    <t>Biomedicine and Bioengineering in Osteoarthritis</t>
  </si>
  <si>
    <t>Cardiovascular Science, Technology and Medicine</t>
  </si>
  <si>
    <t>Data Science</t>
  </si>
  <si>
    <t>Epidemiology, Evolution and Control of Infectious Diseases</t>
  </si>
  <si>
    <t>Inflammation Science</t>
  </si>
  <si>
    <t>Microbiome in Health and Disease</t>
  </si>
  <si>
    <t>Molecular Basis of Human Disease</t>
  </si>
  <si>
    <t>Personalised Healthcare</t>
  </si>
  <si>
    <t>Respiratory and Cardiovascular Science</t>
  </si>
  <si>
    <t>Chemical Biology</t>
  </si>
  <si>
    <t>Molecular and Cellular Basis of Infection</t>
  </si>
  <si>
    <t>Molecular and Cellular Biosciences</t>
  </si>
  <si>
    <t>Molecular Plant and Microbial Sciences</t>
  </si>
  <si>
    <t>Structural Molecular Biology</t>
  </si>
  <si>
    <t>Systems and Synthetic Biology</t>
  </si>
  <si>
    <t>Tropical Forest Ecology</t>
  </si>
  <si>
    <t>Mathematics of Planet Earth</t>
  </si>
  <si>
    <t>Stochastic Analysis</t>
  </si>
  <si>
    <t>Photonics</t>
  </si>
  <si>
    <t>Controlled Quantum Dynamics</t>
  </si>
  <si>
    <t>Plastic Electronic Materials</t>
  </si>
  <si>
    <t>Business</t>
  </si>
  <si>
    <t>Students undertaking research on a part-time basis will be charged half the full-time fee.</t>
  </si>
  <si>
    <t>Petroleum-Related Research</t>
  </si>
  <si>
    <t>All Other Engineering Subjects</t>
  </si>
  <si>
    <t>Environmental Policy</t>
  </si>
  <si>
    <t>Science Communication</t>
  </si>
  <si>
    <t>Co-Curricular Studies</t>
  </si>
  <si>
    <t>All Research in the Crick Institute</t>
  </si>
  <si>
    <t xml:space="preserve">Including research in the Qatar Carbonates and Carbon Storage Research Centre.  </t>
  </si>
  <si>
    <t>DSc registration fee</t>
  </si>
  <si>
    <t>Undergraduate Students</t>
  </si>
  <si>
    <t>Postgraduate Students</t>
  </si>
  <si>
    <t>Special Qualifying Examination</t>
  </si>
  <si>
    <t>Re-Entry Fees</t>
  </si>
  <si>
    <t>MRes/MPH/MSc/MBA/DIC</t>
  </si>
  <si>
    <t>Re-Entry Fee</t>
  </si>
  <si>
    <t>MPhil/PhD/DIC</t>
  </si>
  <si>
    <t>Re-submission fee</t>
  </si>
  <si>
    <t>Additional charge for taking a postgraduate degree examination overseas</t>
  </si>
  <si>
    <t xml:space="preserve">The sessional fees for all programmes include one entry to all required examinations.  Undergraduate students that are unsuccessful in their first attempt at an examination may additionally be entitled to resubmit themselves for examination in a sessional qualifying test within the same session, in these circumstances, no fees are payable for entry to the sessional qualifying test.  </t>
  </si>
  <si>
    <t xml:space="preserve">Undergraduate students that have been unsuccessful in their first attempt at an examination and also in any relevant sessional qualifying test will not be able to graduate or progress to the next year of the programme; these students may be permitted to re-enter the examinations in the following year. The Re-Entry Fee covers entrance to the examination only, the candidate will not have access to College facilities other than for the time of the examination itself; the Re-Entry with Revision Fee covers entrance to the examination and registration as a student of the College for the summer term granting the candidate full access to College facilities during this period.  </t>
  </si>
  <si>
    <t>Students from the Channel Islands and the Isle of Man</t>
  </si>
  <si>
    <t xml:space="preserve">All students assessed as 'Islands' students - i.e. from the Channel Islands and the Isle of Man - are charged at the Overseas/Islands rate of fee.  </t>
  </si>
  <si>
    <t>Undergraduate Students Following Courses Which Include a Period Abroad or in Industry</t>
  </si>
  <si>
    <t xml:space="preserve">Home/EU students will pay the appropriate reduced rate fee when: </t>
  </si>
  <si>
    <t xml:space="preserve">They are on a year in industry/research (and thus not attending the College for more than 10 weeks during the session).  </t>
  </si>
  <si>
    <t xml:space="preserve">They are attending the whole year abroad at an overseas university/college or research institute as part of their UK course, namely the year abroad generic degrees.  </t>
  </si>
  <si>
    <t xml:space="preserve">Overseas/Islands students will pay the appropriate reduced rate fee when: </t>
  </si>
  <si>
    <t xml:space="preserve">They are attending the whole year abroad at an overseas university/college or research institute as part of their UK course, namely the year abroad generic degrees, and that year is an additional year.  Where the year is a replacement year, full fees are payable. </t>
  </si>
  <si>
    <t xml:space="preserve">Students attending industrial placements or study/project periods abroad that do not fulfil the above criteria will be charged the relevant sessional fee in full.  </t>
  </si>
  <si>
    <t>Reduced Rate Fees</t>
  </si>
  <si>
    <t>Faculty of Engineering</t>
  </si>
  <si>
    <t>Faculty of Natural Sciences</t>
  </si>
  <si>
    <t xml:space="preserve">The reduced rate for Overseas/Islands students on a year abroad that is an additional year is 15% of the relevant full Overseas/Islands fee. The reduced rate for Overseas/Islands students on a placement year of a course with a year in industry/research is 10% of the relevant full Overseas/Islands fee.  </t>
  </si>
  <si>
    <t xml:space="preserve">The reduced rate for Overseas/Islands students on a year abroad that is an additional year is 15% of the relevant full Overseas/Islands fee. The reduced rate for Overseas/Islands students on a placement year of a course with a year in industry/research is 20% of the relevant full Overseas/Islands fee.  </t>
  </si>
  <si>
    <t>PGR Students Commencing Study Outside the First Week of the Academic Year</t>
  </si>
  <si>
    <t>Students on Study Leave</t>
  </si>
  <si>
    <t>Postgraduate students away from College on approved study leave may be charged at a lower rate for the period away provided that:</t>
  </si>
  <si>
    <t xml:space="preserve">The absence for three months or greater.  </t>
  </si>
  <si>
    <t xml:space="preserve">The absence is outside the UK.  </t>
  </si>
  <si>
    <t xml:space="preserve">The lower fee is requested by the department/division.  </t>
  </si>
  <si>
    <t xml:space="preserve">Approval is granted by the relevant Dean.  </t>
  </si>
  <si>
    <t xml:space="preserve">The lower rate of fee is the relevant part-time fee.  </t>
  </si>
  <si>
    <t>Writing-Up Students</t>
  </si>
  <si>
    <t xml:space="preserve">Research students who enter their completion of research period at the College for a period of no longer than twelve months are charged a fee of £200.00.  
Research students who write-up their thesis not in attendance at the College are not charged fees for the writing-up period.  </t>
  </si>
  <si>
    <t>Occasional Students</t>
  </si>
  <si>
    <t xml:space="preserve">All visiting (occasional) students who are registered as Erasmus students (Attendance Mode ER) or other occasional students attending Imperial as part of a recognized bi-lateral exchange agreement (Attendance Mode EX) will not be charged fees.  This applies for a period of up to twelve months.  </t>
  </si>
  <si>
    <t>Withdrawal &amp; Refund Policy</t>
  </si>
  <si>
    <t>Undergraduates</t>
  </si>
  <si>
    <t>Postgraduates</t>
  </si>
  <si>
    <t>Interruption of Studies</t>
  </si>
  <si>
    <t>Repeat Periods</t>
  </si>
  <si>
    <t>Payment of Fees by Instalments</t>
  </si>
  <si>
    <t xml:space="preserve">Home/EU undergraduate students who are eligible to be assessed for UK public funding in respect of tuition fees may pay fees in two instalments provided that their personally assessed contribution for the session exceeds £350.  There is no charge for this facility.  </t>
  </si>
  <si>
    <t>Representative Example
Tuition fees of £26,000, deposit payment of £2,600, cash price £23,400, facility charge £468, total amount of credit £23,868 payable in two instalments of £12,168 by 1 October 2016 and £11,700 by 1 March 2017, total payable £23,868 representative 10.4% APR.</t>
  </si>
  <si>
    <t xml:space="preserve">Any tuition fees not paid by the due date shall attract late payment charges at an annualised rate of 7.5% above the base rate of the National Westminster Bank Plc.  Late payment charges shall accrue daily on all overdue tuition fee balances until such time as those balances are paid in full or subject to a payment plan agreed with Credit Control.  If all outstanding amounts are paid in full within six months of the due date, the late payment charges shall be discounted to an annualised rate of 2% above the base rate of the National Westminster Bank Plc.  </t>
  </si>
  <si>
    <t>Staff Members</t>
  </si>
  <si>
    <t xml:space="preserve">The fee remission scheme is available to all full- and part-time staff who have a contract of employment with the College (including employees of wholly-owned subsidiaries of the College); the scheme is not available to staff holding an honorary contract with the College or employees of the Imperial College Healthcare NHS Trust. The scheme is only available for the duration of the employment with the College and applies to postgraduate degrees only; employees seeking to register for an undergraduate degree with the College cannot apply for fee remission.  </t>
  </si>
  <si>
    <t>To qualify for fee remission, staff must have been employed by the College for at least one year prior to the start of the programme and their contract must end on or after the date on which their degree programme is expected to finish.  If staff begin a programme of study before they have completed one year of employment with the College, they will not be eligible for the tuition fee remission scheme for any part of that programme.</t>
  </si>
  <si>
    <t>To qualify for fee remission, the qualifying staff member must have been employed by the College for at least one year prior to the start of the programme.  If the programme of study commences before the qualifying staff member has completed one year of employment with the College, the student will not be eligible for the tuition fee remission scheme for any part of that programme.</t>
  </si>
  <si>
    <t xml:space="preserve">Where relevant, children of staff members will receive the greater of College financial aid (based on Residual Household Income as assessed by the Student Loans Company) or College fee remission but not both awards.  </t>
  </si>
  <si>
    <t xml:space="preserve">There are two streams to the PGCert, students may exit with a PGCert by completing either of the streams and a PGDip by completing both streams, the PGDip fee listed here is for the full PGDip and incorporates the PGCert fee.  </t>
  </si>
  <si>
    <t>All Civil Engineering Subjects</t>
  </si>
  <si>
    <r>
      <t>All Civil Engineering Subjects (Three-Year Part-Time)</t>
    </r>
    <r>
      <rPr>
        <vertAlign val="superscript"/>
        <sz val="11"/>
        <color theme="1"/>
        <rFont val="Calibri"/>
        <family val="2"/>
        <scheme val="minor"/>
      </rPr>
      <t>2</t>
    </r>
  </si>
  <si>
    <r>
      <t>Mechanical Engineering (Three-Year Part-Time)</t>
    </r>
    <r>
      <rPr>
        <vertAlign val="superscript"/>
        <sz val="11"/>
        <color theme="1"/>
        <rFont val="Calibri"/>
        <family val="2"/>
        <scheme val="minor"/>
      </rPr>
      <t>3</t>
    </r>
  </si>
  <si>
    <r>
      <t>Global Innovation Design</t>
    </r>
    <r>
      <rPr>
        <vertAlign val="superscript"/>
        <sz val="11"/>
        <color theme="1"/>
        <rFont val="Calibri"/>
        <family val="2"/>
        <scheme val="minor"/>
      </rPr>
      <t>4</t>
    </r>
  </si>
  <si>
    <r>
      <t>Innovation Design Engineering</t>
    </r>
    <r>
      <rPr>
        <vertAlign val="superscript"/>
        <sz val="11"/>
        <color theme="1"/>
        <rFont val="Calibri"/>
        <family val="2"/>
        <scheme val="minor"/>
      </rPr>
      <t>4</t>
    </r>
  </si>
  <si>
    <t>RCA Fee</t>
  </si>
  <si>
    <r>
      <rPr>
        <b/>
        <sz val="10"/>
        <color theme="1"/>
        <rFont val="Calibri"/>
        <family val="2"/>
        <scheme val="minor"/>
      </rPr>
      <t xml:space="preserve">The fees for continuing students increase annually by the RPI value for April of the calendar year in which the session 
commences rounded to the nearest £500 and subject to a cap of the new-entrant fee for that session.
</t>
    </r>
    <r>
      <rPr>
        <b/>
        <sz val="11"/>
        <color theme="1"/>
        <rFont val="Calibri"/>
        <family val="2"/>
        <scheme val="minor"/>
      </rPr>
      <t>Fees for future years of study may be higher than the fees listed here.</t>
    </r>
  </si>
  <si>
    <r>
      <rPr>
        <b/>
        <sz val="10"/>
        <color theme="1"/>
        <rFont val="Calibri"/>
        <family val="2"/>
        <scheme val="minor"/>
      </rPr>
      <t xml:space="preserve">The fees for Home/EU Students are controlled by the UK Government according to the funding model under which the student 
started their course of study and may increase annually by the inflationary measure set by the Government (currently RPIX).
</t>
    </r>
    <r>
      <rPr>
        <b/>
        <sz val="11"/>
        <color theme="1"/>
        <rFont val="Calibri"/>
        <family val="2"/>
        <scheme val="minor"/>
      </rPr>
      <t>Fees for future years of study may be higher than the fees listed here.</t>
    </r>
  </si>
  <si>
    <r>
      <rPr>
        <b/>
        <sz val="10"/>
        <color theme="1"/>
        <rFont val="Calibri"/>
        <family val="2"/>
        <scheme val="minor"/>
      </rPr>
      <t>The fees for continuing students are calculateded against the full time equivalent fees which will increase 
annually by the RPI value for April in the calendar year the session commences rounded to the 
nearest £50 and subject to a cap of the new-entrant fee for that session.  The fees for each 
element are then recalculated based on the funding model in place for each cohort.</t>
    </r>
    <r>
      <rPr>
        <b/>
        <sz val="11"/>
        <color theme="1"/>
        <rFont val="Calibri"/>
        <family val="2"/>
        <scheme val="minor"/>
      </rPr>
      <t xml:space="preserve">
Fees for future years of study may be higher than the fees listed here.</t>
    </r>
  </si>
  <si>
    <r>
      <rPr>
        <b/>
        <sz val="10"/>
        <color theme="1"/>
        <rFont val="Calibri"/>
        <family val="2"/>
        <scheme val="minor"/>
      </rPr>
      <t>The fees for continuing students are calculateded against the full time equivalent fees which will increase 
annually by the RPI value for April in the calendar year the session commences rounded to the 
nearest £500 and subject to a cap of the new-entrant fee for that session.  The fees for each 
element are then recalculated based on the funding model in place for each cohort.</t>
    </r>
    <r>
      <rPr>
        <b/>
        <sz val="11"/>
        <color theme="1"/>
        <rFont val="Calibri"/>
        <family val="2"/>
        <scheme val="minor"/>
      </rPr>
      <t xml:space="preserve">
Fees for future years of study may be higher than the fees listed here.</t>
    </r>
  </si>
  <si>
    <r>
      <rPr>
        <b/>
        <sz val="10"/>
        <color theme="1"/>
        <rFont val="Calibri"/>
        <family val="2"/>
        <scheme val="minor"/>
      </rPr>
      <t>The fees for continuing students will increase annually by the RPI value for April in the calendar year the session commences rounded to the nearest £50 and subject to a cap of the new-entrant fee for that session.</t>
    </r>
    <r>
      <rPr>
        <b/>
        <sz val="11"/>
        <color theme="1"/>
        <rFont val="Calibri"/>
        <family val="2"/>
        <scheme val="minor"/>
      </rPr>
      <t xml:space="preserve">
Fees for future years of study may be higher than the fees listed here.</t>
    </r>
  </si>
  <si>
    <r>
      <rPr>
        <b/>
        <sz val="10"/>
        <color theme="1"/>
        <rFont val="Calibri"/>
        <family val="2"/>
        <scheme val="minor"/>
      </rPr>
      <t xml:space="preserve">The fees for continuing students that are based on the UK Research Council fee of £4,195.00 
will increase annually by the GDP deflator, fees for other students will increase annually 
by the RPI value for April in the calendar year the session commences rounded to 
the nearest £50 and subject to a cap of the new-entrant fee for that session.  </t>
    </r>
    <r>
      <rPr>
        <b/>
        <sz val="11"/>
        <color theme="1"/>
        <rFont val="Calibri"/>
        <family val="2"/>
        <scheme val="minor"/>
      </rPr>
      <t xml:space="preserve">
Fees for future years of study may be higher than the fees listed here.  </t>
    </r>
  </si>
  <si>
    <r>
      <rPr>
        <b/>
        <sz val="10"/>
        <color theme="1"/>
        <rFont val="Calibri"/>
        <family val="2"/>
        <scheme val="minor"/>
      </rPr>
      <t xml:space="preserve">The fees for continuing students will increase annually by the RPI value for April in the calendar year the session commences rounded to the nearest £500 and subject to a cap of the new-entrant fee for that session.  </t>
    </r>
    <r>
      <rPr>
        <b/>
        <sz val="11"/>
        <color theme="1"/>
        <rFont val="Calibri"/>
        <family val="2"/>
        <scheme val="minor"/>
      </rPr>
      <t xml:space="preserve">
Fees for future years of study may be higher than the fees listed here.  </t>
    </r>
  </si>
  <si>
    <r>
      <rPr>
        <b/>
        <sz val="10"/>
        <color theme="1"/>
        <rFont val="Calibri"/>
        <family val="2"/>
        <scheme val="minor"/>
      </rPr>
      <t>The fees for continuing students will increase annually by the RPI value for April in the calendar year the session commences rounded to the nearest £500 and subject to a cap of the new-entrant fee for that session.</t>
    </r>
    <r>
      <rPr>
        <b/>
        <sz val="11"/>
        <color theme="1"/>
        <rFont val="Calibri"/>
        <family val="2"/>
        <scheme val="minor"/>
      </rPr>
      <t xml:space="preserve">
Fees for future years of study may be higher than the fees listed here.</t>
    </r>
  </si>
  <si>
    <t>Medical Robotics and Image Guided Intervention</t>
  </si>
  <si>
    <r>
      <t>Clean Fossil Fuels</t>
    </r>
    <r>
      <rPr>
        <vertAlign val="superscript"/>
        <sz val="11"/>
        <color theme="1"/>
        <rFont val="Calibri"/>
        <family val="2"/>
        <scheme val="minor"/>
      </rPr>
      <t>1</t>
    </r>
  </si>
  <si>
    <r>
      <rPr>
        <b/>
        <sz val="10"/>
        <color theme="1"/>
        <rFont val="Calibri"/>
        <family val="2"/>
        <scheme val="minor"/>
      </rPr>
      <t xml:space="preserve">The fees for continuing students that are based on the UK Research Council fee of £4,195.00 will increase annually by the GDP deflator, fees for other students will increase annually by the RPI value for April in the calendar year the session commences rounded to the nearest £50 and subject to a cap of the new-entrant fee for that session.
</t>
    </r>
    <r>
      <rPr>
        <b/>
        <sz val="11"/>
        <color theme="1"/>
        <rFont val="Calibri"/>
        <family val="2"/>
        <scheme val="minor"/>
      </rPr>
      <t>Fees for future years of study may be higher than the fees listed here.</t>
    </r>
  </si>
  <si>
    <r>
      <rPr>
        <b/>
        <sz val="10"/>
        <color theme="1"/>
        <rFont val="Calibri"/>
        <family val="2"/>
        <scheme val="minor"/>
      </rPr>
      <t xml:space="preserve">The fees for continuing students will increase annually by the RPI value for April in the calendar year the session 
commences rounded to the nearest £500 and subject to a cap of the new-entrant fee for that session.
</t>
    </r>
    <r>
      <rPr>
        <b/>
        <sz val="11"/>
        <color theme="1"/>
        <rFont val="Calibri"/>
        <family val="2"/>
        <scheme val="minor"/>
      </rPr>
      <t>Fees for future years of study may be higher than the fees listed here.</t>
    </r>
  </si>
  <si>
    <r>
      <t>Re-Examination Fees</t>
    </r>
    <r>
      <rPr>
        <b/>
        <vertAlign val="superscript"/>
        <sz val="11"/>
        <color theme="1"/>
        <rFont val="Calibri"/>
        <family val="2"/>
        <scheme val="minor"/>
      </rPr>
      <t>1</t>
    </r>
  </si>
  <si>
    <r>
      <t>Re-Entry Fee (for students repeating examinations without attendance at the College)</t>
    </r>
    <r>
      <rPr>
        <vertAlign val="superscript"/>
        <sz val="11"/>
        <color theme="1"/>
        <rFont val="Calibri"/>
        <family val="2"/>
        <scheme val="minor"/>
      </rPr>
      <t>2</t>
    </r>
  </si>
  <si>
    <r>
      <t>Re-Entry with Revision Fee (for students repeating examinations and registered as in attendance at the College during the Summer Term)</t>
    </r>
    <r>
      <rPr>
        <vertAlign val="superscript"/>
        <sz val="11"/>
        <color theme="1"/>
        <rFont val="Calibri"/>
        <family val="2"/>
        <scheme val="minor"/>
      </rPr>
      <t>2</t>
    </r>
  </si>
  <si>
    <t>Programme Transfers</t>
  </si>
  <si>
    <t xml:space="preserve">Self-supported students other than Home/EU undergraduate students as above whose sessional fee exceeds £2,000 may pay fees in two instalments.  No interest is payable on the amount of credit extended through payment of fees by instalments but credit is subject to a facility fee of 2% of the total fee payable (representative 10.4% APR) with this fee payable with the first instalment of 50%. The option to pay by instalments is not available to applicants or students under the age of 18.  Applicants that are over the age of 18 will be able to request a credit facility to pay by instalments by emailing the Student Lending team (student.lending@imperial.ac.uk). </t>
  </si>
  <si>
    <t>Late Payment of Fees</t>
  </si>
  <si>
    <t xml:space="preserve">Students paying their fees by instalments under a Regulated Credit Agreement should check their credit agreement for details of the policy on late payment of instalments under their agreement.  </t>
  </si>
  <si>
    <t>Any student whose sessional tuition fees have not been paid in full may not be allowed to proceed to the next year of the programme and may be required to withdraw from the College.  If any fees are still unpaid at the time when a student enters for the last examination necessary to qualify for the award of a degree/diploma, the award may not be conferred and no certificate in respect of the award will normally be issued until the debt has been paid in full.</t>
  </si>
  <si>
    <t>Staff-Students</t>
  </si>
  <si>
    <t xml:space="preserve">If staff resign from their employment at College within one year of completing a programme for which they have been granted remission of fees under this policy, they will be required to repay the remission amount in full.  If staff resign from their employment at College after one year but within two years of completing a programme for which they have been granted remission of fees under this policy, they will be required to repay 50% of the fee remission awarded.  </t>
  </si>
  <si>
    <t xml:space="preserve">Staff-students will be charged a reduced fee of one-third of the Home/EU fee for the relevant research programme regardless of their fee classification this fee to be paid by the employee or their department.  </t>
  </si>
  <si>
    <t>Full-time Research Assistants (RAs) and Clinical Research Fellows (CRFs) registering for an MD(Res), PhD or integrated four-year MRes/PhD relevant to their research employment at the College are classified as staff-students are will not be required to meet the qualifying period of service before becoming eligible for fee remission.  RAs and CRFs that are externally funded are not eligible for fee remission.  Part-time RAs and CRFs and any RAs or CRFs applying for programmes other than those listed in this paragraph (including stand-alone MRes programmes) are not classified as staff-students but may still be eligible for remission of fees under the policy for Staff Members provided they meet all requirements including the qualifying period of service.</t>
  </si>
  <si>
    <t>Fee Remission for ICU Sabbatical Officers</t>
  </si>
  <si>
    <t xml:space="preserve">Applicable for 2012 - 2016 Cohorts, all earlier Cohorts remain subject to the policy in force at the time of entrance to the College.  Full details of the current fee remission policies may be found on the Fees and Funding web pages, details of any previous schemes still in force may be obtained from the Student Fees Team.  This scheme is closed to new-entrants to the College from the 2017 Cohort onwards except any students that deferred their entry to the College before 1 August 2016.  </t>
  </si>
  <si>
    <t>The fee remission scheme is also available to children of all full- and part-time staff who have a contract of employment with the College (including employees of wholly-owned subsidiaries of the College) and who started study before 1 September 2017 or deferred their entry to the College before 1 August 2016; the scheme is not available to children of staff holding an honorary contract with the College or children of employees of the Imperial College Healthcare NHS Trust. The scheme is only available for the duration of the qualifying parent's employment with the College and applies to undergraduate degrees only; no fee remission is available to children of staff studying at postgraduate level.  If more than one parent qualifies under this scheme, the amount of remission shall only be calculated against the contract of employment with the highest FTE.  For the purposes of this policy, a parent is defined as a person having parental responsibility for the student as defined in the Children Act 1989.</t>
  </si>
  <si>
    <t xml:space="preserve">Those students on sabbatical leave in order to act as officers of ICU will not be required to pay tuition fees for the period of their leave.  </t>
  </si>
  <si>
    <t xml:space="preserve">Applicable for 2016 Cohorts or later, all earlier Cohorts remain subject to the policy in force at the time of entrance to the College.  Full details of the current fee remission policies may be found on the Fees and Funding web pages, details of any previous schemes still in force may be obtained from the Student Fees Team.  </t>
  </si>
  <si>
    <r>
      <t>PGR students who commence their studies other than during the first week of the Academic Year will be charged a fee</t>
    </r>
    <r>
      <rPr>
        <i/>
        <sz val="10.5"/>
        <color rgb="FF000000"/>
        <rFont val="Calibri"/>
        <family val="2"/>
      </rPr>
      <t xml:space="preserve"> pro-rata</t>
    </r>
    <r>
      <rPr>
        <sz val="10.5"/>
        <color theme="1"/>
        <rFont val="Calibri"/>
        <family val="2"/>
        <scheme val="minor"/>
      </rPr>
      <t xml:space="preserve"> the number of weeks of attendance or any part thereof.  Students who commence their studies on or after 1 September will be considered to be joining the new Cohort for that Academic Year and will be charged accordingly.  </t>
    </r>
  </si>
  <si>
    <r>
      <t xml:space="preserve">Occasional students pursuing a full year of study outside of the framework of an Erasmus  or other student exchange agreement will be subject to a maximum fee of the relevant sessional fee for the subject and level of study; this fee may be reduced or waived by the admitting department.  Such students whose registration period is less than a full calendar year will be charged the appropriate </t>
    </r>
    <r>
      <rPr>
        <i/>
        <sz val="10.5"/>
        <color rgb="FF000000"/>
        <rFont val="Calibri"/>
        <family val="2"/>
      </rPr>
      <t>pro-rata</t>
    </r>
    <r>
      <rPr>
        <sz val="10.5"/>
        <color theme="1"/>
        <rFont val="Calibri"/>
        <family val="2"/>
        <scheme val="minor"/>
      </rPr>
      <t xml:space="preserve"> fee based on the number of weeks between the start and end dates of the study period regardless of vacations.  </t>
    </r>
  </si>
  <si>
    <r>
      <t xml:space="preserve">Students transferring between programmes part-way through an academic year will be charged a fee for original programme </t>
    </r>
    <r>
      <rPr>
        <i/>
        <sz val="10.5"/>
        <color theme="1"/>
        <rFont val="Calibri"/>
        <family val="2"/>
      </rPr>
      <t xml:space="preserve">pro-rata </t>
    </r>
    <r>
      <rPr>
        <sz val="10.5"/>
        <color theme="1"/>
        <rFont val="Calibri"/>
        <family val="2"/>
      </rPr>
      <t xml:space="preserve">the number of weeks of attendance up to the formal date of transfer, and a fee for the new programme </t>
    </r>
    <r>
      <rPr>
        <i/>
        <sz val="10.5"/>
        <color theme="1"/>
        <rFont val="Calibri"/>
        <family val="2"/>
      </rPr>
      <t>pro-rata</t>
    </r>
    <r>
      <rPr>
        <sz val="10.5"/>
        <color theme="1"/>
        <rFont val="Calibri"/>
        <family val="2"/>
      </rPr>
      <t xml:space="preserve"> the number of weeks of attendance from the formal date of transfer.  Where the formal date of transfer falls part-way through a week, the week of the transfer shall be deemed to be part of the original programme for transfers before Wednesday, and to be part of the new programme for transfers on or after Wednesday.  Students transferring between full- and part-time attendance on curriculum-based programmes will be deemed to have transferred on the first day of the academic year regardless of the date the transfer is completed and re-billed accordingly provided those students do not repeat any of the learning elements of the programme.  In the event that learning elements of the programme are repeated, an additional </t>
    </r>
    <r>
      <rPr>
        <i/>
        <sz val="10.5"/>
        <color theme="1"/>
        <rFont val="Calibri"/>
        <family val="2"/>
      </rPr>
      <t>pro-rata</t>
    </r>
    <r>
      <rPr>
        <sz val="10.5"/>
        <color theme="1"/>
        <rFont val="Calibri"/>
        <family val="2"/>
      </rPr>
      <t xml:space="preserve"> charge will be levied reflecting the repeated elements.  Students transferring between full- and part-time attendance on non-curriculum-based research programmes will be charged at the fee for the original attendance mode </t>
    </r>
    <r>
      <rPr>
        <i/>
        <sz val="10.5"/>
        <color theme="1"/>
        <rFont val="Calibri"/>
        <family val="2"/>
      </rPr>
      <t>pro-rata</t>
    </r>
    <r>
      <rPr>
        <sz val="10.5"/>
        <color theme="1"/>
        <rFont val="Calibri"/>
        <family val="2"/>
      </rPr>
      <t xml:space="preserve"> the number of weeks of attendance up to the formal date of transfer and a fee for the new attendance mode </t>
    </r>
    <r>
      <rPr>
        <i/>
        <sz val="10.5"/>
        <color theme="1"/>
        <rFont val="Calibri"/>
        <family val="2"/>
      </rPr>
      <t xml:space="preserve">pro-rata </t>
    </r>
    <r>
      <rPr>
        <sz val="10.5"/>
        <color theme="1"/>
        <rFont val="Calibri"/>
        <family val="2"/>
      </rPr>
      <t xml:space="preserve">the number of weeks of attendance from the formal date of transfer.  Where the formal date of transfer falls part-way through a week, the week of the transfer shall be deemed to be part of the original attendance mode for transfers before Wednesday and to be part of the new attendance mode for transfers on or after Wednesday.  </t>
    </r>
  </si>
  <si>
    <r>
      <t xml:space="preserve">Undergraduate students withdrawing from their course during the academic session will be charged a </t>
    </r>
    <r>
      <rPr>
        <i/>
        <sz val="10.5"/>
        <color rgb="FF000000"/>
        <rFont val="Calibri"/>
        <family val="2"/>
      </rPr>
      <t>pro-rata</t>
    </r>
    <r>
      <rPr>
        <sz val="10.5"/>
        <color theme="1"/>
        <rFont val="Calibri"/>
        <family val="2"/>
        <scheme val="minor"/>
      </rPr>
      <t xml:space="preserve"> fee based on the relevant full year fee (or their contribution to the full year fee) and the number of weeks or any part thereof studied during an academic session of 31 weeks subject to any liability caps in force.  A refund will be made to the student of any balance of fees paid in excess of the reduced fee.  Where the student is registered on a programme with session lengths of greater than 31 weeks, any refund will be calculated</t>
    </r>
    <r>
      <rPr>
        <i/>
        <sz val="10.5"/>
        <color rgb="FF000000"/>
        <rFont val="Calibri"/>
        <family val="2"/>
      </rPr>
      <t xml:space="preserve"> pro-rata</t>
    </r>
    <r>
      <rPr>
        <sz val="10.5"/>
        <color theme="1"/>
        <rFont val="Calibri"/>
        <family val="2"/>
        <scheme val="minor"/>
      </rPr>
      <t xml:space="preserve"> the number of weeks or any part thereof studied relative to the length of the session from which the student has withdrawn and subject to any liability caps in force.  Where the student withdraws within the first month of the first year of their course, no charge will be made for tuition fees.  </t>
    </r>
  </si>
  <si>
    <r>
      <t xml:space="preserve">Where a student's fee (or part of a student's fee) is being paid by a sponsor, the sponsor will be charged a </t>
    </r>
    <r>
      <rPr>
        <i/>
        <sz val="10.5"/>
        <color rgb="FF000000"/>
        <rFont val="Calibri"/>
        <family val="2"/>
      </rPr>
      <t>pro-rata</t>
    </r>
    <r>
      <rPr>
        <sz val="10.5"/>
        <color theme="1"/>
        <rFont val="Calibri"/>
        <family val="2"/>
        <scheme val="minor"/>
      </rPr>
      <t xml:space="preserve"> fee/refunded on the same basis as above.  </t>
    </r>
  </si>
  <si>
    <r>
      <t xml:space="preserve">Postgraduate students withdrawing from their course during the academic session will be charged a </t>
    </r>
    <r>
      <rPr>
        <i/>
        <sz val="10.5"/>
        <color rgb="FF000000"/>
        <rFont val="Calibri"/>
        <family val="2"/>
      </rPr>
      <t xml:space="preserve">pro-rata </t>
    </r>
    <r>
      <rPr>
        <sz val="10.5"/>
        <color theme="1"/>
        <rFont val="Calibri"/>
        <family val="2"/>
        <scheme val="minor"/>
      </rPr>
      <t xml:space="preserve">fee based on the relevant full year fee (or their contribution to the full year fee) and the number of weeks or any part thereof studied during an academic session of 52 weeks.  A refund will be made to the student of any balance of fees paid in excess of the reduced fee.  Where a fee includes an application deposit, the deposit will be non-refundable in the event of withdrawal unless under exceptional or extreme mitigating circumstances; where the non-refundable deposit charge is greater than the </t>
    </r>
    <r>
      <rPr>
        <i/>
        <sz val="10.5"/>
        <color rgb="FF000000"/>
        <rFont val="Calibri"/>
        <family val="2"/>
      </rPr>
      <t xml:space="preserve">pro rata </t>
    </r>
    <r>
      <rPr>
        <sz val="10.5"/>
        <color theme="1"/>
        <rFont val="Calibri"/>
        <family val="2"/>
        <scheme val="minor"/>
      </rPr>
      <t xml:space="preserve">fee, the sum refunded will be the course fee less the value of the non-refundable deposit.  Where the student withdraws within the first month of the first year of their course, no charge shall be made for tuition fees except where the fee includes an application deposit which shall be non-refundable unless under exceptional or extreme mitigating circumstances. </t>
    </r>
  </si>
  <si>
    <r>
      <t xml:space="preserve">Where a student interrupts or resumes their studies during the academic session, their fee liability will be assessed </t>
    </r>
    <r>
      <rPr>
        <i/>
        <sz val="10.5"/>
        <color rgb="FF000000"/>
        <rFont val="Calibri"/>
        <family val="2"/>
      </rPr>
      <t xml:space="preserve">pro-rata </t>
    </r>
    <r>
      <rPr>
        <sz val="10.5"/>
        <color theme="1"/>
        <rFont val="Calibri"/>
        <family val="2"/>
        <scheme val="minor"/>
      </rPr>
      <t xml:space="preserve">the number of weeks or any part thereof of attendance relative to the length of the session from which the student interrupts subject to any liability maxima in force.  The fees for students resuming their studies will be assessed based on their original cohort as adjusted for inflation and so may be higher in absolute terms than the fees when they interrupted.  </t>
    </r>
  </si>
  <si>
    <r>
      <t xml:space="preserve">All students repeating a year in attendance at the College are charged the relevant sessional fee based upon their original cohort as adjusted for inflation; those repeating part of a year will be charged the relevant sessional fee based upon their original cohort as adjusted for inflation </t>
    </r>
    <r>
      <rPr>
        <i/>
        <sz val="10.5"/>
        <color rgb="FF000000"/>
        <rFont val="Calibri"/>
        <family val="2"/>
      </rPr>
      <t xml:space="preserve">pro-rata </t>
    </r>
    <r>
      <rPr>
        <sz val="10.5"/>
        <color theme="1"/>
        <rFont val="Calibri"/>
        <family val="2"/>
        <scheme val="minor"/>
      </rPr>
      <t xml:space="preserve">the number of weeks or any part thereof studied relative to the session length for the year being repeated and subject to any liability maxima in place.  All fees for repeat years (or partial repeat years) in attendance include examination entry fees for the year being repeated and so re-examination fees are not payable.  As fees for repeat periods are adjusted for inflation, the fee payable may be higher in absolute terms than the fee for the first attempt.  </t>
    </r>
  </si>
  <si>
    <r>
      <t>Fee Remission Policy for Staff</t>
    </r>
    <r>
      <rPr>
        <b/>
        <vertAlign val="superscript"/>
        <sz val="10.5"/>
        <color rgb="FF000000"/>
        <rFont val="Calibri"/>
        <family val="2"/>
      </rPr>
      <t>1</t>
    </r>
  </si>
  <si>
    <r>
      <t xml:space="preserve">Eligible employees will receive a discount of two-thirds the Home/EU fee for the relevant programme </t>
    </r>
    <r>
      <rPr>
        <i/>
        <sz val="10.5"/>
        <color theme="1"/>
        <rFont val="Calibri"/>
        <family val="2"/>
      </rPr>
      <t xml:space="preserve">pro-rata </t>
    </r>
    <r>
      <rPr>
        <sz val="10.5"/>
        <color theme="1"/>
        <rFont val="Calibri"/>
        <family val="2"/>
      </rPr>
      <t xml:space="preserve">the full-time equivalence of their contract regardless of their fee classification.  The remaining balance of the fee will be paid by the employee, their department or other sponsor.  </t>
    </r>
  </si>
  <si>
    <r>
      <t>Fee Remission Policy for Children of Staff Members</t>
    </r>
    <r>
      <rPr>
        <b/>
        <vertAlign val="superscript"/>
        <sz val="10.5"/>
        <color rgb="FF000000"/>
        <rFont val="Calibri"/>
        <family val="2"/>
      </rPr>
      <t>2</t>
    </r>
  </si>
  <si>
    <t xml:space="preserve">Candidates for the DSc that do not pass the initial screening by the DSc committee shall be refunded £900.  </t>
  </si>
  <si>
    <t>Mathematics and Computer Science</t>
  </si>
  <si>
    <t>2018
Cohort</t>
  </si>
  <si>
    <t>2018 Cohort</t>
  </si>
  <si>
    <t>Process Automation, Instrumentation and Control (PGCert/PGDip Module)1</t>
  </si>
  <si>
    <t>Process Automation, Instrumentation and Control (MSc Project)1</t>
  </si>
  <si>
    <t xml:space="preserve">2016 Cohort will be charged £3,933.00.  </t>
  </si>
  <si>
    <r>
      <t>Applied Computational Science and Engineering</t>
    </r>
    <r>
      <rPr>
        <vertAlign val="superscript"/>
        <sz val="11"/>
        <color theme="1"/>
        <rFont val="Calibri"/>
        <family val="2"/>
        <scheme val="minor"/>
      </rPr>
      <t>5</t>
    </r>
  </si>
  <si>
    <t>Fees for these subjects are not inclusive of fieldtrips</t>
  </si>
  <si>
    <t>2016 Cohort will be charged £3,933.00.</t>
  </si>
  <si>
    <t xml:space="preserve">2016 Cohort will be charged £3,267.00.  </t>
  </si>
  <si>
    <t>Management MSc</t>
  </si>
  <si>
    <r>
      <t>Business Analytics</t>
    </r>
    <r>
      <rPr>
        <vertAlign val="superscript"/>
        <sz val="11"/>
        <color theme="1"/>
        <rFont val="Calibri"/>
        <family val="2"/>
        <scheme val="minor"/>
      </rPr>
      <t>4</t>
    </r>
  </si>
  <si>
    <t>These courses offer a 2YPT online option</t>
  </si>
  <si>
    <t xml:space="preserve">The fees for this subject are fixed for the duration of the programme, students in the 2017 Cohort will pay the 2017-entrant fee of £7,600.00.  </t>
  </si>
  <si>
    <r>
      <t>MSc</t>
    </r>
    <r>
      <rPr>
        <vertAlign val="superscript"/>
        <sz val="11"/>
        <color theme="1"/>
        <rFont val="Calibri"/>
        <family val="2"/>
        <scheme val="minor"/>
      </rPr>
      <t>2</t>
    </r>
    <r>
      <rPr>
        <sz val="11"/>
        <color theme="1"/>
        <rFont val="Calibri"/>
        <family val="2"/>
        <scheme val="minor"/>
      </rPr>
      <t xml:space="preserve"> (Two Year Part Time)</t>
    </r>
  </si>
  <si>
    <r>
      <t>MSc</t>
    </r>
    <r>
      <rPr>
        <vertAlign val="superscript"/>
        <sz val="11"/>
        <color theme="1"/>
        <rFont val="Calibri"/>
        <family val="2"/>
        <scheme val="minor"/>
      </rPr>
      <t>2</t>
    </r>
    <r>
      <rPr>
        <sz val="11"/>
        <color theme="1"/>
        <rFont val="Calibri"/>
        <family val="2"/>
        <scheme val="minor"/>
      </rPr>
      <t xml:space="preserve"> (Three Year Part Time)</t>
    </r>
  </si>
  <si>
    <t>2018 Conversion</t>
  </si>
  <si>
    <t xml:space="preserve">2016 Cohort will be charged £10,000.00.  </t>
  </si>
  <si>
    <t>2016 Cohort will be charged £10,000.00.</t>
  </si>
  <si>
    <t xml:space="preserve">2016 Cohort will be charged £6,833.00.  </t>
  </si>
  <si>
    <t>Quantum Engineering</t>
  </si>
  <si>
    <t>Experimental Neuroscience</t>
  </si>
  <si>
    <t>Follow Standard
Department Rates</t>
  </si>
  <si>
    <t>Fee Rates shown are startard unless the 2018 cohort fee is less in which case the department 2018 fee applies</t>
  </si>
  <si>
    <r>
      <t>All Research in the Crick Institute</t>
    </r>
    <r>
      <rPr>
        <sz val="11"/>
        <color theme="1"/>
        <rFont val="Calibri"/>
        <family val="2"/>
      </rPr>
      <t>²</t>
    </r>
  </si>
  <si>
    <t>Cardiovascular and Respiratory Healthcare</t>
  </si>
  <si>
    <r>
      <t>MSc (PT)</t>
    </r>
    <r>
      <rPr>
        <sz val="11"/>
        <color theme="1"/>
        <rFont val="Calibri"/>
        <family val="2"/>
      </rPr>
      <t>²</t>
    </r>
  </si>
  <si>
    <r>
      <t>MSc (FT)</t>
    </r>
    <r>
      <rPr>
        <sz val="11"/>
        <color theme="1"/>
        <rFont val="Calibri"/>
        <family val="2"/>
      </rPr>
      <t>²</t>
    </r>
  </si>
  <si>
    <r>
      <t>MSc (Three Year Part Time)</t>
    </r>
    <r>
      <rPr>
        <sz val="11"/>
        <color theme="1"/>
        <rFont val="Calibri"/>
        <family val="2"/>
      </rPr>
      <t>²</t>
    </r>
  </si>
  <si>
    <r>
      <t>MSc (Two Year Part Time)</t>
    </r>
    <r>
      <rPr>
        <sz val="11"/>
        <color theme="1"/>
        <rFont val="Calibri"/>
        <family val="2"/>
      </rPr>
      <t>²</t>
    </r>
  </si>
  <si>
    <r>
      <t>PGCert (PT/FT)</t>
    </r>
    <r>
      <rPr>
        <sz val="11"/>
        <color theme="1"/>
        <rFont val="Calibri"/>
        <family val="2"/>
      </rPr>
      <t>³</t>
    </r>
  </si>
  <si>
    <r>
      <t>MSc (FT)</t>
    </r>
    <r>
      <rPr>
        <sz val="11"/>
        <color theme="1"/>
        <rFont val="Calibri"/>
        <family val="2"/>
      </rPr>
      <t>¹</t>
    </r>
  </si>
  <si>
    <t xml:space="preserve">2016 Cohort will be charged £6,750.00.  </t>
  </si>
  <si>
    <t>Digital Health Leadership</t>
  </si>
  <si>
    <t>Digital Health Leadership (PgDip/MSc)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</si>
</sst>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7"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vertAlign val="superscript"/>
      <sz val="11"/>
      <color theme="1"/>
      <name val="Calibri"/>
      <family val="2"/>
      <scheme val="minor"/>
    </font>
    <font>
      <b/>
      <sz val="12"/>
      <color theme="1"/>
      <name val="Calibri"/>
      <family val="2"/>
      <scheme val="minor"/>
    </font>
    <font>
      <vertAlign val="superscript"/>
      <sz val="9"/>
      <color theme="1"/>
      <name val="Calibri"/>
      <family val="2"/>
      <scheme val="minor"/>
    </font>
    <font>
      <sz val="9"/>
      <color theme="1"/>
      <name val="Calibri"/>
      <family val="2"/>
      <scheme val="minor"/>
    </font>
    <font>
      <sz val="10.5"/>
      <color theme="1"/>
      <name val="Calibri"/>
      <family val="2"/>
      <scheme val="minor"/>
    </font>
    <font>
      <b/>
      <i/>
      <sz val="11"/>
      <color theme="1"/>
      <name val="Calibri"/>
      <family val="2"/>
      <scheme val="minor"/>
    </font>
    <font>
      <i/>
      <sz val="9"/>
      <color rgb="FF000000"/>
      <name val="Calibri"/>
      <family val="2"/>
    </font>
    <font>
      <b/>
      <sz val="10.5"/>
      <color theme="1"/>
      <name val="Calibri"/>
      <family val="2"/>
      <scheme val="minor"/>
    </font>
    <font>
      <b/>
      <sz val="10"/>
      <color theme="1"/>
      <name val="Calibri"/>
      <family val="2"/>
      <scheme val="minor"/>
    </font>
    <font>
      <b/>
      <vertAlign val="superscript"/>
      <sz val="11"/>
      <color theme="1"/>
      <name val="Calibri"/>
      <family val="2"/>
      <scheme val="minor"/>
    </font>
    <font>
      <sz val="9"/>
      <color theme="1"/>
      <name val="Calibri"/>
      <family val="2"/>
    </font>
    <font>
      <b/>
      <sz val="10.5"/>
      <color rgb="FF000000"/>
      <name val="Calibri"/>
      <family val="2"/>
    </font>
    <font>
      <sz val="10.5"/>
      <color theme="1"/>
      <name val="Calibri"/>
      <family val="2"/>
    </font>
    <font>
      <b/>
      <i/>
      <sz val="10.5"/>
      <color rgb="FF000000"/>
      <name val="Calibri"/>
      <family val="2"/>
    </font>
    <font>
      <i/>
      <sz val="10.5"/>
      <color rgb="FF000000"/>
      <name val="Calibri"/>
      <family val="2"/>
    </font>
    <font>
      <b/>
      <sz val="10.5"/>
      <color theme="1"/>
      <name val="Calibri"/>
      <family val="2"/>
    </font>
    <font>
      <i/>
      <sz val="10.5"/>
      <color theme="1"/>
      <name val="Calibri"/>
      <family val="2"/>
    </font>
    <font>
      <b/>
      <vertAlign val="superscript"/>
      <sz val="10.5"/>
      <color rgb="FF000000"/>
      <name val="Calibri"/>
      <family val="2"/>
    </font>
    <font>
      <b/>
      <i/>
      <sz val="10.5"/>
      <color theme="1"/>
      <name val="Calibri"/>
      <family val="2"/>
    </font>
    <font>
      <sz val="11"/>
      <color rgb="FF9C0006"/>
      <name val="Calibri"/>
      <family val="2"/>
      <scheme val="minor"/>
    </font>
    <font>
      <sz val="11"/>
      <name val="Calibri"/>
      <family val="2"/>
      <scheme val="minor"/>
    </font>
    <font>
      <sz val="11"/>
      <color theme="1"/>
      <name val="Calibri"/>
      <family val="2"/>
    </font>
    <font>
      <sz val="9"/>
      <name val="Calibri"/>
      <family val="2"/>
      <scheme val="minor"/>
    </font>
  </fonts>
  <fills count="3">
    <fill>
      <patternFill patternType="none"/>
    </fill>
    <fill>
      <patternFill patternType="gray125"/>
    </fill>
    <fill>
      <patternFill patternType="solid">
        <fgColor rgb="FFFFC7CE"/>
      </patternFill>
    </fill>
  </fills>
  <borders count="43">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auto="1"/>
      </right>
      <top/>
      <bottom style="medium">
        <color auto="1"/>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0" fontId="23" fillId="2" borderId="0" applyNumberFormat="0" applyBorder="0" applyAlignment="0" applyProtection="0"/>
  </cellStyleXfs>
  <cellXfs count="381">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vertical="center"/>
    </xf>
    <xf numFmtId="0" fontId="0" fillId="0" borderId="8" xfId="0" applyBorder="1" applyAlignment="1">
      <alignment vertical="center"/>
    </xf>
    <xf numFmtId="0" fontId="0" fillId="0" borderId="11" xfId="0" applyBorder="1" applyAlignment="1">
      <alignment vertical="center"/>
    </xf>
    <xf numFmtId="44" fontId="0" fillId="0" borderId="5" xfId="1" applyFont="1" applyBorder="1" applyAlignment="1">
      <alignment horizontal="center" vertical="center"/>
    </xf>
    <xf numFmtId="44" fontId="0" fillId="0" borderId="11" xfId="1" applyFont="1" applyBorder="1" applyAlignment="1">
      <alignment horizontal="center" vertical="center"/>
    </xf>
    <xf numFmtId="0" fontId="0" fillId="0" borderId="1" xfId="0" applyBorder="1" applyAlignment="1">
      <alignment vertical="center" wrapText="1"/>
    </xf>
    <xf numFmtId="44" fontId="0" fillId="0" borderId="8" xfId="1" applyFont="1" applyBorder="1" applyAlignment="1">
      <alignment horizontal="center" vertical="center"/>
    </xf>
    <xf numFmtId="0" fontId="0" fillId="0" borderId="1" xfId="0" applyBorder="1" applyAlignment="1">
      <alignment horizontal="left" vertical="center" wrapText="1"/>
    </xf>
    <xf numFmtId="44" fontId="1" fillId="0" borderId="11" xfId="1" applyFont="1" applyBorder="1" applyAlignment="1">
      <alignment horizontal="center" vertical="center"/>
    </xf>
    <xf numFmtId="44" fontId="1" fillId="0" borderId="12" xfId="1" applyFont="1" applyBorder="1" applyAlignment="1">
      <alignment horizontal="center" vertical="center"/>
    </xf>
    <xf numFmtId="44" fontId="1" fillId="0" borderId="8" xfId="1" applyFont="1" applyBorder="1" applyAlignment="1">
      <alignment horizontal="center" vertical="center"/>
    </xf>
    <xf numFmtId="44" fontId="1" fillId="0" borderId="9" xfId="1" applyFont="1" applyBorder="1" applyAlignment="1">
      <alignment horizontal="center" vertical="center"/>
    </xf>
    <xf numFmtId="0" fontId="0" fillId="0" borderId="1" xfId="1" applyNumberFormat="1" applyFont="1" applyBorder="1" applyAlignment="1">
      <alignment horizontal="center" vertical="center"/>
    </xf>
    <xf numFmtId="0" fontId="0" fillId="0" borderId="0" xfId="0" applyAlignment="1">
      <alignment horizontal="left"/>
    </xf>
    <xf numFmtId="0" fontId="0" fillId="0" borderId="23" xfId="0" applyBorder="1" applyAlignment="1">
      <alignment vertical="center" wrapText="1"/>
    </xf>
    <xf numFmtId="0" fontId="0" fillId="0" borderId="18" xfId="1" applyNumberFormat="1" applyFont="1" applyBorder="1" applyAlignment="1">
      <alignment horizontal="center" vertical="center" wrapText="1"/>
    </xf>
    <xf numFmtId="0" fontId="0" fillId="0" borderId="16" xfId="1" applyNumberFormat="1" applyFont="1" applyBorder="1" applyAlignment="1">
      <alignment horizontal="center" vertical="center" wrapText="1"/>
    </xf>
    <xf numFmtId="0" fontId="0" fillId="0" borderId="0" xfId="0" applyAlignment="1">
      <alignment vertical="top"/>
    </xf>
    <xf numFmtId="0" fontId="0" fillId="0" borderId="2" xfId="0" applyBorder="1" applyAlignment="1">
      <alignment vertical="center" wrapText="1"/>
    </xf>
    <xf numFmtId="0" fontId="0" fillId="0" borderId="20" xfId="0" applyBorder="1" applyAlignment="1">
      <alignment wrapText="1"/>
    </xf>
    <xf numFmtId="0" fontId="3" fillId="0" borderId="0" xfId="0" applyFont="1"/>
    <xf numFmtId="0" fontId="0" fillId="0" borderId="28" xfId="0" applyBorder="1" applyAlignment="1">
      <alignment vertical="center" wrapText="1"/>
    </xf>
    <xf numFmtId="0" fontId="0" fillId="0" borderId="18" xfId="0" applyBorder="1" applyAlignment="1">
      <alignment vertical="center" wrapText="1"/>
    </xf>
    <xf numFmtId="0" fontId="0" fillId="0" borderId="5" xfId="0" applyBorder="1"/>
    <xf numFmtId="0" fontId="0" fillId="0" borderId="8" xfId="0" applyBorder="1"/>
    <xf numFmtId="0" fontId="0" fillId="0" borderId="11" xfId="0" applyBorder="1"/>
    <xf numFmtId="44" fontId="0" fillId="0" borderId="8" xfId="1" applyFont="1" applyBorder="1"/>
    <xf numFmtId="44" fontId="0" fillId="0" borderId="11" xfId="1" applyFont="1" applyBorder="1"/>
    <xf numFmtId="0" fontId="5" fillId="0" borderId="31" xfId="0" applyFont="1" applyBorder="1" applyAlignment="1">
      <alignment horizontal="center" vertical="center" textRotation="90"/>
    </xf>
    <xf numFmtId="44" fontId="1" fillId="0" borderId="5" xfId="1" applyFont="1" applyBorder="1" applyAlignment="1">
      <alignment horizontal="center" vertical="center"/>
    </xf>
    <xf numFmtId="44" fontId="1" fillId="0" borderId="8" xfId="1" applyFont="1" applyBorder="1" applyAlignment="1">
      <alignment horizontal="center" vertical="center"/>
    </xf>
    <xf numFmtId="0" fontId="6" fillId="0" borderId="0" xfId="0" applyFont="1" applyAlignment="1">
      <alignment vertical="top"/>
    </xf>
    <xf numFmtId="0" fontId="7" fillId="0" borderId="0" xfId="0" applyFont="1" applyAlignment="1">
      <alignment vertical="top"/>
    </xf>
    <xf numFmtId="0" fontId="7" fillId="0" borderId="0" xfId="0" applyFont="1"/>
    <xf numFmtId="44" fontId="0" fillId="0" borderId="6" xfId="1" applyFont="1" applyBorder="1" applyAlignment="1">
      <alignment horizontal="center" vertical="center"/>
    </xf>
    <xf numFmtId="44" fontId="0" fillId="0" borderId="9" xfId="1" applyFont="1" applyBorder="1" applyAlignment="1">
      <alignment horizontal="center" vertical="center"/>
    </xf>
    <xf numFmtId="44" fontId="0" fillId="0" borderId="8" xfId="1" applyFont="1" applyBorder="1" applyAlignment="1">
      <alignment horizontal="center" vertical="center"/>
    </xf>
    <xf numFmtId="44" fontId="0" fillId="0" borderId="22" xfId="1" applyFont="1" applyBorder="1" applyAlignment="1">
      <alignment horizontal="center" vertical="center"/>
    </xf>
    <xf numFmtId="0" fontId="0" fillId="0" borderId="8" xfId="0" applyBorder="1" applyAlignment="1">
      <alignment vertical="center" wrapText="1"/>
    </xf>
    <xf numFmtId="44" fontId="1" fillId="0" borderId="6" xfId="1" applyFont="1" applyBorder="1" applyAlignment="1">
      <alignment horizontal="center" vertical="center"/>
    </xf>
    <xf numFmtId="44" fontId="0" fillId="0" borderId="0" xfId="0" applyNumberFormat="1" applyAlignment="1">
      <alignment vertical="center"/>
    </xf>
    <xf numFmtId="0" fontId="0" fillId="0" borderId="19" xfId="0" applyBorder="1" applyAlignment="1">
      <alignment vertical="center" wrapText="1"/>
    </xf>
    <xf numFmtId="0" fontId="0" fillId="0" borderId="0" xfId="0" applyAlignment="1">
      <alignment horizontal="left" vertical="center"/>
    </xf>
    <xf numFmtId="0" fontId="5" fillId="0" borderId="1" xfId="0" applyFont="1" applyBorder="1" applyAlignment="1">
      <alignment vertical="center" textRotation="90"/>
    </xf>
    <xf numFmtId="0" fontId="0" fillId="0" borderId="23" xfId="0" applyBorder="1" applyAlignment="1">
      <alignment vertical="center"/>
    </xf>
    <xf numFmtId="0" fontId="0" fillId="0" borderId="22" xfId="0" applyBorder="1" applyAlignment="1">
      <alignment vertical="center"/>
    </xf>
    <xf numFmtId="0" fontId="0" fillId="0" borderId="2" xfId="0"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8" xfId="0" applyBorder="1" applyAlignment="1">
      <alignment horizontal="center" vertical="center" wrapText="1"/>
    </xf>
    <xf numFmtId="0" fontId="0" fillId="0" borderId="2" xfId="0" applyBorder="1" applyAlignment="1">
      <alignment horizontal="center" vertical="center"/>
    </xf>
    <xf numFmtId="0" fontId="0" fillId="0" borderId="16" xfId="0" applyBorder="1" applyAlignment="1">
      <alignment horizontal="center" vertical="center" wrapText="1"/>
    </xf>
    <xf numFmtId="0" fontId="0" fillId="0" borderId="3" xfId="0" applyBorder="1" applyAlignment="1">
      <alignment horizontal="center" vertical="center"/>
    </xf>
    <xf numFmtId="44" fontId="0" fillId="0" borderId="8" xfId="1" applyFont="1" applyBorder="1" applyAlignment="1">
      <alignment vertical="center"/>
    </xf>
    <xf numFmtId="44" fontId="0" fillId="0" borderId="2" xfId="1" applyFont="1" applyBorder="1" applyAlignment="1">
      <alignment vertical="center"/>
    </xf>
    <xf numFmtId="0" fontId="3" fillId="0" borderId="0" xfId="0" applyFont="1" applyAlignment="1">
      <alignment horizontal="center" wrapText="1"/>
    </xf>
    <xf numFmtId="0" fontId="0" fillId="0" borderId="5" xfId="0" applyFont="1" applyBorder="1" applyAlignment="1">
      <alignment vertical="center" wrapText="1"/>
    </xf>
    <xf numFmtId="0" fontId="0" fillId="0" borderId="8" xfId="0" applyFont="1" applyBorder="1" applyAlignment="1">
      <alignment vertical="center" wrapText="1"/>
    </xf>
    <xf numFmtId="0" fontId="0" fillId="0" borderId="11" xfId="0" applyFont="1" applyBorder="1" applyAlignment="1">
      <alignment vertical="center" wrapText="1"/>
    </xf>
    <xf numFmtId="0" fontId="0" fillId="0" borderId="2" xfId="0" applyFont="1" applyFill="1" applyBorder="1" applyAlignment="1">
      <alignment vertical="center" wrapText="1"/>
    </xf>
    <xf numFmtId="0" fontId="0" fillId="0" borderId="5" xfId="0" applyFont="1" applyBorder="1" applyAlignment="1">
      <alignment vertical="center"/>
    </xf>
    <xf numFmtId="0" fontId="0" fillId="0" borderId="19" xfId="0" applyFont="1" applyBorder="1" applyAlignment="1">
      <alignment vertical="center"/>
    </xf>
    <xf numFmtId="0" fontId="0" fillId="0" borderId="8" xfId="0" applyFont="1" applyBorder="1" applyAlignment="1">
      <alignment vertical="center"/>
    </xf>
    <xf numFmtId="0" fontId="0" fillId="0" borderId="11" xfId="0" applyFont="1" applyBorder="1" applyAlignment="1">
      <alignment vertical="center"/>
    </xf>
    <xf numFmtId="0" fontId="0" fillId="0" borderId="5" xfId="0" applyFont="1" applyFill="1" applyBorder="1" applyAlignment="1">
      <alignment vertical="center"/>
    </xf>
    <xf numFmtId="0" fontId="0" fillId="0" borderId="8" xfId="0" applyFont="1" applyFill="1" applyBorder="1" applyAlignment="1">
      <alignment vertical="center"/>
    </xf>
    <xf numFmtId="0" fontId="0" fillId="0" borderId="11" xfId="0" applyFont="1" applyFill="1" applyBorder="1" applyAlignment="1">
      <alignment vertical="center"/>
    </xf>
    <xf numFmtId="0" fontId="0" fillId="0" borderId="18" xfId="0" applyNumberFormat="1" applyFont="1" applyBorder="1" applyAlignment="1">
      <alignment horizontal="center" vertical="center" wrapText="1"/>
    </xf>
    <xf numFmtId="44" fontId="0" fillId="0" borderId="11" xfId="1" applyFont="1" applyBorder="1" applyAlignment="1">
      <alignment vertical="center"/>
    </xf>
    <xf numFmtId="0" fontId="0" fillId="0" borderId="16" xfId="0" applyNumberFormat="1" applyFont="1" applyBorder="1" applyAlignment="1">
      <alignment horizontal="center" vertical="center" wrapText="1"/>
    </xf>
    <xf numFmtId="44" fontId="0" fillId="0" borderId="12" xfId="1" applyFont="1" applyBorder="1" applyAlignment="1">
      <alignment vertical="center"/>
    </xf>
    <xf numFmtId="44" fontId="0" fillId="0" borderId="3" xfId="1" applyFont="1" applyBorder="1" applyAlignment="1">
      <alignment vertical="center"/>
    </xf>
    <xf numFmtId="0" fontId="0" fillId="0" borderId="31" xfId="0" applyBorder="1" applyAlignment="1">
      <alignment vertical="center"/>
    </xf>
    <xf numFmtId="0" fontId="0" fillId="0" borderId="2"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44" fontId="0" fillId="0" borderId="8" xfId="1" applyFont="1" applyBorder="1" applyAlignment="1">
      <alignment wrapText="1"/>
    </xf>
    <xf numFmtId="44" fontId="0" fillId="0" borderId="8" xfId="1" applyFont="1" applyBorder="1" applyAlignment="1">
      <alignment vertical="center" wrapText="1"/>
    </xf>
    <xf numFmtId="44" fontId="0" fillId="0" borderId="0" xfId="1" applyFont="1" applyAlignment="1">
      <alignment horizontal="center" vertical="center"/>
    </xf>
    <xf numFmtId="0" fontId="0" fillId="0" borderId="11" xfId="0" applyBorder="1" applyAlignment="1">
      <alignment wrapText="1"/>
    </xf>
    <xf numFmtId="44" fontId="0" fillId="0" borderId="2" xfId="1" applyFont="1" applyFill="1" applyBorder="1" applyAlignment="1">
      <alignment horizontal="center" vertical="center"/>
    </xf>
    <xf numFmtId="44" fontId="0" fillId="0" borderId="9" xfId="1" applyFont="1" applyFill="1" applyBorder="1" applyAlignment="1">
      <alignment horizontal="center" vertical="center"/>
    </xf>
    <xf numFmtId="44" fontId="0" fillId="0" borderId="11" xfId="1" applyFont="1" applyFill="1" applyBorder="1" applyAlignment="1">
      <alignment vertical="center"/>
    </xf>
    <xf numFmtId="44" fontId="0" fillId="0" borderId="12" xfId="1" applyFont="1" applyFill="1" applyBorder="1" applyAlignment="1">
      <alignment vertical="center"/>
    </xf>
    <xf numFmtId="44" fontId="1" fillId="0" borderId="5" xfId="1" applyFont="1" applyBorder="1" applyAlignment="1">
      <alignment horizontal="center" vertical="center"/>
    </xf>
    <xf numFmtId="44" fontId="1" fillId="0" borderId="8" xfId="1" applyFont="1" applyBorder="1" applyAlignment="1">
      <alignment horizontal="center" vertical="center"/>
    </xf>
    <xf numFmtId="44" fontId="1" fillId="0" borderId="11" xfId="1" applyFont="1" applyBorder="1" applyAlignment="1">
      <alignment horizontal="center" vertical="center"/>
    </xf>
    <xf numFmtId="44" fontId="1" fillId="0" borderId="6" xfId="1" applyFont="1" applyBorder="1" applyAlignment="1">
      <alignment horizontal="center" vertical="center"/>
    </xf>
    <xf numFmtId="44" fontId="1" fillId="0" borderId="9" xfId="1" applyFont="1" applyBorder="1" applyAlignment="1">
      <alignment horizontal="center" vertical="center"/>
    </xf>
    <xf numFmtId="44" fontId="1" fillId="0" borderId="9" xfId="1" applyFont="1" applyFill="1" applyBorder="1" applyAlignment="1">
      <alignment horizontal="center" vertical="center"/>
    </xf>
    <xf numFmtId="44" fontId="1" fillId="0" borderId="11" xfId="1" applyFont="1" applyFill="1" applyBorder="1" applyAlignment="1">
      <alignment horizontal="center" vertical="center"/>
    </xf>
    <xf numFmtId="44" fontId="1" fillId="0" borderId="12" xfId="1" applyFont="1" applyFill="1" applyBorder="1" applyAlignment="1">
      <alignment horizontal="center" vertical="center"/>
    </xf>
    <xf numFmtId="44" fontId="1" fillId="0" borderId="8" xfId="1" applyFont="1" applyFill="1" applyBorder="1" applyAlignment="1">
      <alignment horizontal="center" vertical="center"/>
    </xf>
    <xf numFmtId="44" fontId="1" fillId="0" borderId="2" xfId="1" applyFont="1" applyFill="1" applyBorder="1" applyAlignment="1">
      <alignment horizontal="center" vertical="center"/>
    </xf>
    <xf numFmtId="44" fontId="0" fillId="0" borderId="8" xfId="1" applyFont="1" applyBorder="1" applyAlignment="1">
      <alignment horizontal="center" vertical="center"/>
    </xf>
    <xf numFmtId="44" fontId="1" fillId="0" borderId="11" xfId="1" applyFont="1" applyBorder="1" applyAlignment="1">
      <alignment horizontal="center" vertical="center"/>
    </xf>
    <xf numFmtId="0" fontId="0" fillId="0" borderId="5" xfId="0" applyBorder="1" applyAlignment="1">
      <alignment vertical="center" wrapText="1"/>
    </xf>
    <xf numFmtId="0" fontId="0" fillId="0" borderId="8" xfId="0" applyBorder="1" applyAlignment="1">
      <alignment vertical="center" wrapText="1"/>
    </xf>
    <xf numFmtId="0" fontId="0" fillId="0" borderId="11" xfId="0" applyBorder="1" applyAlignment="1">
      <alignment vertical="center" wrapText="1"/>
    </xf>
    <xf numFmtId="44" fontId="0" fillId="0" borderId="14" xfId="1" applyFont="1" applyFill="1" applyBorder="1" applyAlignment="1">
      <alignment horizontal="center" vertical="center"/>
    </xf>
    <xf numFmtId="44" fontId="0" fillId="0" borderId="8" xfId="1" applyFont="1" applyFill="1" applyBorder="1" applyAlignment="1">
      <alignment horizontal="center" vertical="center"/>
    </xf>
    <xf numFmtId="0" fontId="0" fillId="0" borderId="0" xfId="0" applyAlignment="1">
      <alignment vertical="center"/>
    </xf>
    <xf numFmtId="44" fontId="0" fillId="0" borderId="5" xfId="1" applyFont="1" applyBorder="1" applyAlignment="1">
      <alignment vertical="center"/>
    </xf>
    <xf numFmtId="44" fontId="1" fillId="0" borderId="8" xfId="1" applyFont="1" applyBorder="1"/>
    <xf numFmtId="44" fontId="1" fillId="0" borderId="5" xfId="1" applyFont="1" applyBorder="1"/>
    <xf numFmtId="44" fontId="1" fillId="0" borderId="5" xfId="1" applyFont="1" applyFill="1" applyBorder="1" applyAlignment="1">
      <alignment horizontal="center" vertical="center"/>
    </xf>
    <xf numFmtId="44" fontId="1" fillId="0" borderId="6" xfId="1" applyFont="1" applyFill="1" applyBorder="1" applyAlignment="1">
      <alignment horizontal="center" vertical="center"/>
    </xf>
    <xf numFmtId="44" fontId="1" fillId="0" borderId="8" xfId="1" applyFont="1" applyFill="1" applyBorder="1" applyAlignment="1">
      <alignment horizontal="center" vertical="center"/>
    </xf>
    <xf numFmtId="44" fontId="1" fillId="0" borderId="9" xfId="1" applyFont="1" applyFill="1" applyBorder="1" applyAlignment="1">
      <alignment horizontal="center" vertical="center"/>
    </xf>
    <xf numFmtId="44" fontId="1" fillId="0" borderId="2" xfId="1" applyFont="1" applyBorder="1" applyAlignment="1">
      <alignment horizontal="center" vertical="center"/>
    </xf>
    <xf numFmtId="44" fontId="1" fillId="0" borderId="3" xfId="1" applyFont="1" applyFill="1" applyBorder="1" applyAlignment="1">
      <alignment horizontal="center" vertical="center"/>
    </xf>
    <xf numFmtId="44" fontId="1" fillId="0" borderId="8" xfId="1" applyFont="1" applyFill="1" applyBorder="1"/>
    <xf numFmtId="44" fontId="1" fillId="0" borderId="9" xfId="1" applyFont="1" applyBorder="1"/>
    <xf numFmtId="44" fontId="1" fillId="0" borderId="11" xfId="1" applyFont="1" applyBorder="1"/>
    <xf numFmtId="0" fontId="0" fillId="0" borderId="8" xfId="0" applyFont="1" applyFill="1" applyBorder="1" applyAlignment="1">
      <alignment vertical="center" wrapText="1"/>
    </xf>
    <xf numFmtId="0" fontId="0" fillId="0" borderId="16"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left" vertical="center" wrapText="1"/>
    </xf>
    <xf numFmtId="0" fontId="7" fillId="0" borderId="0" xfId="0" applyFont="1" applyFill="1" applyBorder="1" applyAlignment="1">
      <alignment vertical="center"/>
    </xf>
    <xf numFmtId="0" fontId="6" fillId="0" borderId="0" xfId="0" applyNumberFormat="1" applyFont="1" applyAlignment="1">
      <alignment vertical="top" wrapText="1"/>
    </xf>
    <xf numFmtId="0" fontId="8" fillId="0" borderId="0" xfId="0" applyFont="1" applyAlignment="1">
      <alignment vertical="top"/>
    </xf>
    <xf numFmtId="0" fontId="16" fillId="0" borderId="8" xfId="0" applyFont="1" applyFill="1" applyBorder="1" applyAlignment="1">
      <alignment vertical="top" wrapText="1"/>
    </xf>
    <xf numFmtId="0" fontId="16" fillId="0" borderId="8" xfId="0" applyFont="1" applyFill="1" applyBorder="1" applyAlignment="1">
      <alignment vertical="top"/>
    </xf>
    <xf numFmtId="0" fontId="16" fillId="0" borderId="0" xfId="0" applyFont="1" applyFill="1" applyBorder="1" applyAlignment="1">
      <alignment vertical="top"/>
    </xf>
    <xf numFmtId="0" fontId="16" fillId="0" borderId="0" xfId="0" applyFont="1" applyFill="1" applyBorder="1" applyAlignment="1">
      <alignment vertical="top" wrapText="1"/>
    </xf>
    <xf numFmtId="0" fontId="16" fillId="0" borderId="35" xfId="0" applyFont="1" applyFill="1" applyBorder="1" applyAlignment="1">
      <alignment vertical="top" wrapText="1"/>
    </xf>
    <xf numFmtId="44" fontId="1" fillId="0" borderId="9" xfId="1" applyFont="1" applyFill="1" applyBorder="1" applyAlignment="1">
      <alignment horizontal="center" vertical="center"/>
    </xf>
    <xf numFmtId="44" fontId="1" fillId="0" borderId="12" xfId="1" applyFont="1" applyFill="1" applyBorder="1" applyAlignment="1">
      <alignment horizontal="center" vertical="center"/>
    </xf>
    <xf numFmtId="44" fontId="1" fillId="0" borderId="8" xfId="1" applyFont="1" applyFill="1" applyBorder="1" applyAlignment="1">
      <alignment horizontal="center" vertical="center"/>
    </xf>
    <xf numFmtId="44" fontId="1" fillId="0" borderId="11" xfId="1" applyFont="1" applyFill="1" applyBorder="1" applyAlignment="1">
      <alignment horizontal="center" vertical="center"/>
    </xf>
    <xf numFmtId="44" fontId="0" fillId="0" borderId="5" xfId="1" applyFont="1" applyBorder="1" applyAlignment="1">
      <alignment horizontal="center" vertical="center"/>
    </xf>
    <xf numFmtId="44" fontId="0" fillId="0" borderId="8" xfId="1" applyFont="1" applyBorder="1" applyAlignment="1">
      <alignment horizontal="center" vertical="center"/>
    </xf>
    <xf numFmtId="44" fontId="1" fillId="0" borderId="5" xfId="1" applyFont="1" applyBorder="1" applyAlignment="1">
      <alignment horizontal="center" vertical="center"/>
    </xf>
    <xf numFmtId="44" fontId="1" fillId="0" borderId="8" xfId="1" applyFont="1" applyBorder="1" applyAlignment="1">
      <alignment horizontal="center" vertical="center"/>
    </xf>
    <xf numFmtId="44" fontId="1" fillId="0" borderId="11" xfId="1" applyFont="1" applyBorder="1" applyAlignment="1">
      <alignment horizontal="center" vertical="center"/>
    </xf>
    <xf numFmtId="0" fontId="0" fillId="0" borderId="8" xfId="0"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44" fontId="0" fillId="0" borderId="8" xfId="1" applyFont="1" applyBorder="1" applyAlignment="1">
      <alignment horizontal="center" vertical="center"/>
    </xf>
    <xf numFmtId="44" fontId="0" fillId="0" borderId="11" xfId="1" applyFont="1" applyBorder="1" applyAlignment="1">
      <alignment horizontal="center" vertical="center"/>
    </xf>
    <xf numFmtId="44" fontId="1" fillId="0" borderId="6" xfId="1" applyFont="1" applyFill="1" applyBorder="1" applyAlignment="1">
      <alignment horizontal="center" vertical="center"/>
    </xf>
    <xf numFmtId="44" fontId="1" fillId="0" borderId="9" xfId="1" applyFont="1" applyFill="1" applyBorder="1" applyAlignment="1">
      <alignment horizontal="center" vertical="center"/>
    </xf>
    <xf numFmtId="44" fontId="1" fillId="0" borderId="12" xfId="1" applyFont="1" applyFill="1" applyBorder="1" applyAlignment="1">
      <alignment horizontal="center" vertical="center"/>
    </xf>
    <xf numFmtId="44" fontId="1" fillId="0" borderId="5" xfId="1" applyFont="1" applyFill="1" applyBorder="1" applyAlignment="1">
      <alignment horizontal="center" vertical="center"/>
    </xf>
    <xf numFmtId="44" fontId="1" fillId="0" borderId="8" xfId="1" applyFont="1" applyFill="1" applyBorder="1" applyAlignment="1">
      <alignment horizontal="center" vertical="center"/>
    </xf>
    <xf numFmtId="44" fontId="1" fillId="0" borderId="11" xfId="1" applyFont="1" applyFill="1" applyBorder="1" applyAlignment="1">
      <alignment horizontal="center" vertical="center"/>
    </xf>
    <xf numFmtId="44" fontId="1" fillId="0" borderId="6" xfId="1" applyFont="1" applyBorder="1" applyAlignment="1">
      <alignment horizontal="center" vertical="center"/>
    </xf>
    <xf numFmtId="44" fontId="1" fillId="0" borderId="9" xfId="1" applyFont="1" applyBorder="1" applyAlignment="1">
      <alignment horizontal="center" vertical="center"/>
    </xf>
    <xf numFmtId="44" fontId="1" fillId="0" borderId="5" xfId="1" applyFont="1" applyBorder="1" applyAlignment="1">
      <alignment horizontal="center" vertical="center"/>
    </xf>
    <xf numFmtId="44" fontId="1" fillId="0" borderId="8" xfId="1" applyFont="1" applyBorder="1" applyAlignment="1">
      <alignment horizontal="center" vertical="center"/>
    </xf>
    <xf numFmtId="44" fontId="1" fillId="0" borderId="11" xfId="1" applyFont="1" applyBorder="1" applyAlignment="1">
      <alignment horizontal="center" vertical="center"/>
    </xf>
    <xf numFmtId="44" fontId="0" fillId="0" borderId="22" xfId="1" applyFont="1" applyBorder="1" applyAlignment="1">
      <alignment horizontal="center" vertical="center"/>
    </xf>
    <xf numFmtId="0" fontId="0" fillId="0" borderId="5" xfId="0" applyBorder="1" applyAlignment="1">
      <alignment vertical="center" wrapText="1"/>
    </xf>
    <xf numFmtId="0" fontId="0" fillId="0" borderId="8" xfId="0" applyBorder="1" applyAlignment="1">
      <alignment vertical="center" wrapText="1"/>
    </xf>
    <xf numFmtId="0" fontId="0" fillId="0" borderId="11" xfId="0" applyBorder="1" applyAlignment="1">
      <alignment vertical="center" wrapText="1"/>
    </xf>
    <xf numFmtId="44" fontId="0" fillId="0" borderId="9" xfId="1" applyFont="1" applyBorder="1" applyAlignment="1">
      <alignment horizontal="center" vertical="center"/>
    </xf>
    <xf numFmtId="44" fontId="0" fillId="0" borderId="18" xfId="1" applyFont="1" applyBorder="1" applyAlignment="1">
      <alignment horizontal="center" vertical="center"/>
    </xf>
    <xf numFmtId="44" fontId="1" fillId="0" borderId="8" xfId="1" applyFont="1" applyBorder="1" applyAlignment="1">
      <alignment vertical="center"/>
    </xf>
    <xf numFmtId="0" fontId="0" fillId="0" borderId="22" xfId="0" applyBorder="1" applyAlignment="1">
      <alignment vertical="center" wrapText="1"/>
    </xf>
    <xf numFmtId="0" fontId="24" fillId="0" borderId="8" xfId="2" applyFont="1" applyFill="1" applyBorder="1" applyAlignment="1">
      <alignment vertical="center" wrapText="1"/>
    </xf>
    <xf numFmtId="44" fontId="24" fillId="0" borderId="8" xfId="2" applyNumberFormat="1" applyFont="1" applyFill="1" applyBorder="1" applyAlignment="1">
      <alignment horizontal="center" vertical="center"/>
    </xf>
    <xf numFmtId="44" fontId="24" fillId="0" borderId="9" xfId="2" applyNumberFormat="1" applyFont="1" applyFill="1" applyBorder="1" applyAlignment="1">
      <alignment horizontal="center" vertical="center"/>
    </xf>
    <xf numFmtId="44" fontId="1" fillId="0" borderId="5" xfId="1" applyFont="1" applyBorder="1" applyAlignment="1">
      <alignment horizontal="center"/>
    </xf>
    <xf numFmtId="44" fontId="0" fillId="0" borderId="6" xfId="1" applyFont="1" applyBorder="1" applyAlignment="1">
      <alignment horizontal="center" vertical="center"/>
    </xf>
    <xf numFmtId="0" fontId="0" fillId="0" borderId="0" xfId="0" applyBorder="1" applyAlignment="1">
      <alignment vertical="center"/>
    </xf>
    <xf numFmtId="44" fontId="0" fillId="0" borderId="8" xfId="1" applyFont="1" applyBorder="1" applyAlignment="1">
      <alignment horizontal="center" vertical="center"/>
    </xf>
    <xf numFmtId="44" fontId="0" fillId="0" borderId="11" xfId="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Border="1"/>
    <xf numFmtId="0" fontId="0" fillId="0" borderId="34" xfId="0" applyBorder="1"/>
    <xf numFmtId="0" fontId="0" fillId="0" borderId="34" xfId="0" applyBorder="1" applyAlignment="1">
      <alignment vertical="center"/>
    </xf>
    <xf numFmtId="0" fontId="0" fillId="0" borderId="34" xfId="0" applyFill="1" applyBorder="1"/>
    <xf numFmtId="44" fontId="0" fillId="0" borderId="8" xfId="1" applyFont="1" applyFill="1" applyBorder="1"/>
    <xf numFmtId="44" fontId="0" fillId="0" borderId="42" xfId="1" applyFont="1" applyBorder="1" applyAlignment="1">
      <alignment vertical="center"/>
    </xf>
    <xf numFmtId="44" fontId="0" fillId="0" borderId="18" xfId="1" applyFont="1" applyBorder="1" applyAlignment="1">
      <alignment horizontal="center" vertical="center"/>
    </xf>
    <xf numFmtId="0" fontId="7" fillId="0" borderId="0" xfId="0" applyFont="1" applyFill="1" applyBorder="1" applyAlignment="1">
      <alignment vertical="center"/>
    </xf>
    <xf numFmtId="44" fontId="0" fillId="0" borderId="11" xfId="1" applyFont="1" applyFill="1" applyBorder="1" applyAlignment="1">
      <alignment vertical="center" wrapText="1"/>
    </xf>
    <xf numFmtId="44" fontId="1" fillId="0" borderId="22" xfId="1" applyFont="1" applyBorder="1" applyAlignment="1">
      <alignment horizontal="center" vertical="center"/>
    </xf>
    <xf numFmtId="44" fontId="1" fillId="0" borderId="22" xfId="1" applyFont="1" applyFill="1" applyBorder="1" applyAlignment="1">
      <alignment horizontal="center" vertical="center"/>
    </xf>
    <xf numFmtId="44" fontId="1" fillId="0" borderId="29" xfId="1" applyFont="1" applyFill="1" applyBorder="1" applyAlignment="1">
      <alignment horizontal="center" vertical="center"/>
    </xf>
    <xf numFmtId="44" fontId="0" fillId="0" borderId="22" xfId="1" applyFont="1" applyBorder="1" applyAlignment="1">
      <alignment vertical="center"/>
    </xf>
    <xf numFmtId="44" fontId="0" fillId="0" borderId="29" xfId="1" applyFont="1" applyBorder="1" applyAlignment="1">
      <alignment vertical="center"/>
    </xf>
    <xf numFmtId="0" fontId="0" fillId="0" borderId="8" xfId="0" applyBorder="1" applyAlignment="1">
      <alignment vertical="center" wrapText="1"/>
    </xf>
    <xf numFmtId="44" fontId="1" fillId="0" borderId="22" xfId="1" applyFont="1" applyBorder="1"/>
    <xf numFmtId="44" fontId="1" fillId="0" borderId="8" xfId="1" applyFont="1" applyBorder="1" applyAlignment="1">
      <alignment horizontal="center"/>
    </xf>
    <xf numFmtId="44" fontId="24" fillId="0" borderId="11" xfId="1" applyFont="1" applyBorder="1" applyAlignment="1">
      <alignment vertical="center"/>
    </xf>
    <xf numFmtId="44" fontId="24" fillId="0" borderId="12" xfId="1" applyFont="1" applyBorder="1" applyAlignment="1">
      <alignment vertical="center"/>
    </xf>
    <xf numFmtId="44" fontId="24" fillId="0" borderId="2" xfId="1" applyFont="1" applyBorder="1" applyAlignment="1">
      <alignment vertical="center"/>
    </xf>
    <xf numFmtId="44" fontId="24" fillId="0" borderId="3" xfId="1" applyFont="1" applyBorder="1" applyAlignment="1">
      <alignment vertical="center"/>
    </xf>
    <xf numFmtId="44" fontId="24" fillId="0" borderId="5" xfId="1" applyFont="1" applyBorder="1" applyAlignment="1">
      <alignment vertical="center"/>
    </xf>
    <xf numFmtId="44" fontId="24" fillId="0" borderId="6" xfId="1" applyFont="1" applyBorder="1" applyAlignment="1">
      <alignment vertical="center"/>
    </xf>
    <xf numFmtId="44" fontId="24" fillId="0" borderId="8" xfId="1" applyFont="1" applyBorder="1" applyAlignment="1">
      <alignment vertical="center"/>
    </xf>
    <xf numFmtId="44" fontId="24" fillId="0" borderId="9" xfId="1" applyFont="1" applyBorder="1" applyAlignment="1">
      <alignment vertical="center"/>
    </xf>
    <xf numFmtId="44" fontId="24" fillId="0" borderId="11" xfId="1" applyFont="1" applyBorder="1" applyAlignment="1">
      <alignment vertical="center" wrapText="1"/>
    </xf>
    <xf numFmtId="44" fontId="24" fillId="0" borderId="8" xfId="1" applyFont="1" applyBorder="1" applyAlignment="1">
      <alignment horizontal="center" vertical="center"/>
    </xf>
    <xf numFmtId="44" fontId="24" fillId="0" borderId="22" xfId="1" applyFont="1" applyBorder="1" applyAlignment="1">
      <alignment horizontal="center" vertical="center"/>
    </xf>
    <xf numFmtId="44" fontId="24" fillId="0" borderId="8" xfId="1" applyFont="1" applyFill="1" applyBorder="1" applyAlignment="1">
      <alignment horizontal="center" vertical="center"/>
    </xf>
    <xf numFmtId="44" fontId="24" fillId="0" borderId="14" xfId="1" applyFont="1" applyFill="1" applyBorder="1" applyAlignment="1">
      <alignment horizontal="center" vertical="center"/>
    </xf>
    <xf numFmtId="44" fontId="24" fillId="0" borderId="29" xfId="1" applyFont="1" applyFill="1" applyBorder="1" applyAlignment="1">
      <alignment horizontal="center" vertical="center"/>
    </xf>
    <xf numFmtId="44" fontId="24" fillId="0" borderId="18" xfId="1" applyFont="1" applyBorder="1" applyAlignment="1">
      <alignment horizontal="center" vertical="center"/>
    </xf>
    <xf numFmtId="44" fontId="24" fillId="0" borderId="42" xfId="1" applyFont="1" applyBorder="1" applyAlignment="1">
      <alignment vertical="center"/>
    </xf>
    <xf numFmtId="44" fontId="24" fillId="0" borderId="9" xfId="1" applyFont="1" applyFill="1" applyBorder="1" applyAlignment="1">
      <alignment horizontal="center" vertical="center"/>
    </xf>
    <xf numFmtId="0" fontId="3" fillId="0" borderId="0" xfId="0" applyFont="1" applyFill="1" applyAlignment="1">
      <alignment horizontal="center" wrapText="1"/>
    </xf>
    <xf numFmtId="44" fontId="0" fillId="0" borderId="8" xfId="1" applyFont="1" applyBorder="1" applyAlignment="1">
      <alignment horizontal="center" vertical="center"/>
    </xf>
    <xf numFmtId="44" fontId="1" fillId="0" borderId="22" xfId="1" applyFont="1" applyBorder="1" applyAlignment="1">
      <alignment horizontal="center" vertical="center"/>
    </xf>
    <xf numFmtId="44" fontId="1" fillId="0" borderId="29" xfId="1" applyFont="1" applyFill="1" applyBorder="1" applyAlignment="1">
      <alignment horizontal="center" vertical="center"/>
    </xf>
    <xf numFmtId="44" fontId="1" fillId="0" borderId="22" xfId="1" applyFont="1" applyFill="1" applyBorder="1" applyAlignment="1">
      <alignment horizontal="center" vertical="center"/>
    </xf>
    <xf numFmtId="0" fontId="2" fillId="0" borderId="0" xfId="0" applyFont="1" applyAlignment="1">
      <alignment horizontal="left"/>
    </xf>
    <xf numFmtId="0" fontId="2" fillId="0" borderId="28" xfId="0" applyFont="1" applyBorder="1" applyAlignment="1">
      <alignment vertical="center" wrapText="1"/>
    </xf>
    <xf numFmtId="0" fontId="2" fillId="0" borderId="18" xfId="0" applyFont="1" applyBorder="1" applyAlignment="1">
      <alignment vertical="center" wrapText="1"/>
    </xf>
    <xf numFmtId="0" fontId="2" fillId="0" borderId="18" xfId="1" applyNumberFormat="1" applyFont="1" applyBorder="1" applyAlignment="1">
      <alignment horizontal="center" vertical="center" wrapText="1"/>
    </xf>
    <xf numFmtId="0" fontId="2" fillId="0" borderId="16" xfId="0" applyFont="1" applyBorder="1" applyAlignment="1">
      <alignment horizontal="center" vertical="center"/>
    </xf>
    <xf numFmtId="0" fontId="2" fillId="0" borderId="0" xfId="0" applyFont="1"/>
    <xf numFmtId="44" fontId="0" fillId="0" borderId="9" xfId="1" applyFont="1" applyBorder="1" applyAlignment="1">
      <alignment vertical="center"/>
    </xf>
    <xf numFmtId="44" fontId="0" fillId="0" borderId="5" xfId="1" applyFont="1" applyBorder="1" applyAlignment="1">
      <alignment horizontal="center" vertical="center"/>
    </xf>
    <xf numFmtId="44" fontId="0" fillId="0" borderId="8" xfId="1" applyFont="1" applyBorder="1" applyAlignment="1">
      <alignment horizontal="center" vertical="center"/>
    </xf>
    <xf numFmtId="44" fontId="0" fillId="0" borderId="11" xfId="1" applyFont="1" applyBorder="1" applyAlignment="1">
      <alignment horizontal="center" vertical="center"/>
    </xf>
    <xf numFmtId="44" fontId="1" fillId="0" borderId="6" xfId="1" applyFont="1" applyFill="1" applyBorder="1" applyAlignment="1">
      <alignment horizontal="center" vertical="center"/>
    </xf>
    <xf numFmtId="44" fontId="1" fillId="0" borderId="9" xfId="1" applyFont="1" applyFill="1" applyBorder="1" applyAlignment="1">
      <alignment horizontal="center" vertical="center"/>
    </xf>
    <xf numFmtId="44" fontId="1" fillId="0" borderId="12" xfId="1" applyFont="1" applyFill="1" applyBorder="1" applyAlignment="1">
      <alignment horizontal="center" vertical="center"/>
    </xf>
    <xf numFmtId="44" fontId="1" fillId="0" borderId="5" xfId="1" applyFont="1" applyFill="1" applyBorder="1" applyAlignment="1">
      <alignment horizontal="center" vertical="center"/>
    </xf>
    <xf numFmtId="44" fontId="1" fillId="0" borderId="8" xfId="1" applyFont="1" applyFill="1" applyBorder="1" applyAlignment="1">
      <alignment horizontal="center" vertical="center"/>
    </xf>
    <xf numFmtId="44" fontId="1" fillId="0" borderId="11" xfId="1" applyFont="1" applyFill="1" applyBorder="1" applyAlignment="1">
      <alignment horizontal="center" vertical="center"/>
    </xf>
    <xf numFmtId="44" fontId="0" fillId="0" borderId="22" xfId="1" applyFont="1" applyBorder="1" applyAlignment="1">
      <alignment horizontal="center" vertical="center"/>
    </xf>
    <xf numFmtId="44" fontId="0" fillId="0" borderId="21" xfId="1" applyFont="1" applyBorder="1" applyAlignment="1">
      <alignment horizontal="center" vertical="center"/>
    </xf>
    <xf numFmtId="0" fontId="2" fillId="0" borderId="4" xfId="0" applyFont="1" applyBorder="1" applyAlignment="1">
      <alignment horizontal="center" vertical="center" textRotation="90"/>
    </xf>
    <xf numFmtId="0" fontId="2" fillId="0" borderId="7" xfId="0" applyFont="1" applyBorder="1" applyAlignment="1">
      <alignment horizontal="center" vertical="center" textRotation="90"/>
    </xf>
    <xf numFmtId="0" fontId="2" fillId="0" borderId="10" xfId="0" applyFont="1" applyBorder="1" applyAlignment="1">
      <alignment horizontal="center" vertical="center" textRotation="90"/>
    </xf>
    <xf numFmtId="0" fontId="2" fillId="0" borderId="0" xfId="0" applyFont="1" applyAlignment="1">
      <alignment horizontal="center" vertical="center" wrapText="1"/>
    </xf>
    <xf numFmtId="44" fontId="24" fillId="0" borderId="22" xfId="1" applyFont="1" applyBorder="1" applyAlignment="1">
      <alignment horizontal="center" vertical="center"/>
    </xf>
    <xf numFmtId="44" fontId="24" fillId="0" borderId="21" xfId="1" applyFont="1" applyBorder="1" applyAlignment="1">
      <alignment horizontal="center" vertical="center"/>
    </xf>
    <xf numFmtId="44" fontId="1" fillId="0" borderId="6" xfId="1" applyFont="1" applyBorder="1" applyAlignment="1">
      <alignment horizontal="center" vertical="center"/>
    </xf>
    <xf numFmtId="44" fontId="1" fillId="0" borderId="9" xfId="1" applyFont="1" applyBorder="1" applyAlignment="1">
      <alignment horizontal="center" vertical="center"/>
    </xf>
    <xf numFmtId="44" fontId="1" fillId="0" borderId="12" xfId="1" applyFont="1" applyBorder="1" applyAlignment="1">
      <alignment horizontal="center" vertical="center"/>
    </xf>
    <xf numFmtId="44" fontId="1" fillId="0" borderId="5" xfId="1" applyFont="1" applyBorder="1" applyAlignment="1">
      <alignment horizontal="center" vertical="center"/>
    </xf>
    <xf numFmtId="44" fontId="1" fillId="0" borderId="8" xfId="1" applyFont="1" applyBorder="1" applyAlignment="1">
      <alignment horizontal="center" vertical="center"/>
    </xf>
    <xf numFmtId="44" fontId="1" fillId="0" borderId="11" xfId="1" applyFont="1" applyBorder="1" applyAlignment="1">
      <alignment horizontal="center" vertical="center"/>
    </xf>
    <xf numFmtId="44" fontId="1" fillId="0" borderId="16" xfId="1" applyFont="1" applyBorder="1" applyAlignment="1">
      <alignment horizontal="center" vertical="center"/>
    </xf>
    <xf numFmtId="44" fontId="1" fillId="0" borderId="17" xfId="1" applyFont="1" applyBorder="1" applyAlignment="1">
      <alignment horizontal="center" vertical="center"/>
    </xf>
    <xf numFmtId="44" fontId="1" fillId="0" borderId="18" xfId="1" applyFont="1" applyBorder="1" applyAlignment="1">
      <alignment horizontal="center" vertical="center"/>
    </xf>
    <xf numFmtId="44" fontId="1" fillId="0" borderId="19" xfId="1" applyFont="1" applyBorder="1" applyAlignment="1">
      <alignment horizontal="center" vertical="center"/>
    </xf>
    <xf numFmtId="44" fontId="1" fillId="0" borderId="22" xfId="1" applyFont="1" applyBorder="1" applyAlignment="1">
      <alignment horizontal="center" vertical="center"/>
    </xf>
    <xf numFmtId="44" fontId="1" fillId="0" borderId="21" xfId="1" applyFont="1" applyBorder="1" applyAlignment="1">
      <alignment horizontal="center" vertical="center"/>
    </xf>
    <xf numFmtId="44" fontId="24" fillId="0" borderId="5" xfId="1" applyFont="1" applyBorder="1" applyAlignment="1">
      <alignment horizontal="center" vertical="center"/>
    </xf>
    <xf numFmtId="44" fontId="24" fillId="0" borderId="8" xfId="1" applyFont="1" applyBorder="1" applyAlignment="1">
      <alignment horizontal="center" vertical="center"/>
    </xf>
    <xf numFmtId="44" fontId="24" fillId="0" borderId="11" xfId="1" applyFont="1" applyBorder="1" applyAlignment="1">
      <alignment horizontal="center" vertical="center"/>
    </xf>
    <xf numFmtId="44" fontId="1" fillId="0" borderId="29" xfId="1" applyFont="1" applyBorder="1" applyAlignment="1">
      <alignment horizontal="center" vertical="center"/>
    </xf>
    <xf numFmtId="44" fontId="1" fillId="0" borderId="15" xfId="1" applyFont="1" applyBorder="1" applyAlignment="1">
      <alignment horizontal="center" vertical="center"/>
    </xf>
    <xf numFmtId="44" fontId="1" fillId="0" borderId="32" xfId="1" applyFont="1" applyBorder="1" applyAlignment="1">
      <alignment horizontal="center" vertical="center"/>
    </xf>
    <xf numFmtId="0" fontId="0" fillId="0" borderId="7" xfId="0" applyBorder="1" applyAlignment="1">
      <alignment vertical="center" wrapText="1"/>
    </xf>
    <xf numFmtId="44" fontId="0" fillId="0" borderId="29" xfId="1" applyFont="1" applyBorder="1" applyAlignment="1">
      <alignment horizontal="center" vertical="center"/>
    </xf>
    <xf numFmtId="44" fontId="0" fillId="0" borderId="17" xfId="1" applyFont="1" applyBorder="1" applyAlignment="1">
      <alignment horizontal="center" vertical="center"/>
    </xf>
    <xf numFmtId="44" fontId="0" fillId="0" borderId="15" xfId="1" applyFont="1" applyBorder="1" applyAlignment="1">
      <alignment horizontal="center" vertical="center"/>
    </xf>
    <xf numFmtId="44" fontId="1" fillId="0" borderId="29" xfId="1" applyFont="1" applyFill="1" applyBorder="1" applyAlignment="1">
      <alignment horizontal="center" vertical="center"/>
    </xf>
    <xf numFmtId="44" fontId="1" fillId="0" borderId="17" xfId="1" applyFont="1" applyFill="1" applyBorder="1" applyAlignment="1">
      <alignment horizontal="center" vertical="center"/>
    </xf>
    <xf numFmtId="0" fontId="0" fillId="0" borderId="4" xfId="0" applyBorder="1" applyAlignment="1">
      <alignment vertical="center" wrapText="1"/>
    </xf>
    <xf numFmtId="44" fontId="1" fillId="0" borderId="22" xfId="1" applyFont="1" applyFill="1" applyBorder="1" applyAlignment="1">
      <alignment horizontal="center" vertical="center"/>
    </xf>
    <xf numFmtId="44" fontId="1" fillId="0" borderId="19" xfId="1" applyFont="1" applyFill="1" applyBorder="1" applyAlignment="1">
      <alignment horizontal="center" vertical="center"/>
    </xf>
    <xf numFmtId="44" fontId="0" fillId="0" borderId="9" xfId="1" applyFont="1" applyBorder="1" applyAlignment="1">
      <alignment horizontal="center" vertical="center"/>
    </xf>
    <xf numFmtId="0" fontId="2" fillId="0" borderId="0" xfId="0" applyFont="1" applyAlignment="1">
      <alignment horizontal="center" wrapText="1"/>
    </xf>
    <xf numFmtId="0" fontId="2" fillId="0" borderId="39" xfId="0" applyFont="1" applyBorder="1" applyAlignment="1">
      <alignment horizontal="center" vertical="center" textRotation="90"/>
    </xf>
    <xf numFmtId="0" fontId="2" fillId="0" borderId="40" xfId="0" applyFont="1" applyBorder="1" applyAlignment="1">
      <alignment horizontal="center" vertical="center" textRotation="90"/>
    </xf>
    <xf numFmtId="0" fontId="2" fillId="0" borderId="41" xfId="0" applyFont="1" applyBorder="1" applyAlignment="1">
      <alignment horizontal="center" vertical="center" textRotation="90"/>
    </xf>
    <xf numFmtId="0" fontId="7" fillId="0" borderId="0" xfId="0" applyFont="1" applyAlignment="1">
      <alignment vertical="top" wrapText="1"/>
    </xf>
    <xf numFmtId="0" fontId="0" fillId="0" borderId="7" xfId="0" applyFill="1" applyBorder="1" applyAlignment="1">
      <alignment vertical="center" wrapText="1"/>
    </xf>
    <xf numFmtId="0" fontId="0" fillId="0" borderId="10" xfId="0" applyBorder="1" applyAlignment="1">
      <alignment vertical="center" wrapText="1"/>
    </xf>
    <xf numFmtId="44" fontId="0" fillId="0" borderId="6" xfId="1" applyFont="1" applyBorder="1" applyAlignment="1">
      <alignment horizontal="center" vertical="center"/>
    </xf>
    <xf numFmtId="0" fontId="0" fillId="0" borderId="0" xfId="1" applyNumberFormat="1" applyFont="1" applyBorder="1" applyAlignment="1">
      <alignment horizontal="center" vertical="center"/>
    </xf>
    <xf numFmtId="0" fontId="2" fillId="0" borderId="0" xfId="0" applyFont="1" applyAlignment="1">
      <alignment horizontal="center" vertical="top" wrapText="1"/>
    </xf>
    <xf numFmtId="0" fontId="7" fillId="0" borderId="0" xfId="0" applyFont="1" applyAlignment="1">
      <alignment wrapText="1"/>
    </xf>
    <xf numFmtId="0" fontId="5" fillId="0" borderId="23" xfId="0" applyFont="1" applyBorder="1" applyAlignment="1">
      <alignment horizontal="center" vertical="center" textRotation="90"/>
    </xf>
    <xf numFmtId="0" fontId="5" fillId="0" borderId="24" xfId="0" applyFont="1" applyBorder="1" applyAlignment="1">
      <alignment horizontal="center" vertical="center" textRotation="90"/>
    </xf>
    <xf numFmtId="0" fontId="5" fillId="0" borderId="25" xfId="0" applyFont="1" applyBorder="1" applyAlignment="1">
      <alignment horizontal="center" vertical="center" textRotation="90"/>
    </xf>
    <xf numFmtId="44" fontId="1" fillId="0" borderId="14" xfId="1" applyFont="1" applyBorder="1" applyAlignment="1">
      <alignment horizontal="center" vertical="center"/>
    </xf>
    <xf numFmtId="44" fontId="0" fillId="0" borderId="22" xfId="1" applyFont="1" applyFill="1" applyBorder="1" applyAlignment="1">
      <alignment horizontal="center" vertical="center"/>
    </xf>
    <xf numFmtId="44" fontId="1" fillId="0" borderId="14" xfId="1" applyFont="1" applyFill="1" applyBorder="1" applyAlignment="1">
      <alignment horizontal="center" vertical="center"/>
    </xf>
    <xf numFmtId="44" fontId="1" fillId="0" borderId="15" xfId="1" applyFont="1" applyFill="1" applyBorder="1" applyAlignment="1">
      <alignment horizontal="center" vertical="center"/>
    </xf>
    <xf numFmtId="0" fontId="5" fillId="0" borderId="28" xfId="0" applyFont="1" applyBorder="1" applyAlignment="1">
      <alignment horizontal="center" vertical="center" textRotation="90"/>
    </xf>
    <xf numFmtId="0" fontId="5" fillId="0" borderId="13" xfId="0" applyFont="1" applyBorder="1" applyAlignment="1">
      <alignment horizontal="center" vertical="center" textRotation="90"/>
    </xf>
    <xf numFmtId="0" fontId="5" fillId="0" borderId="30" xfId="0" applyFont="1" applyBorder="1" applyAlignment="1">
      <alignment horizontal="center" vertical="center" textRotation="90"/>
    </xf>
    <xf numFmtId="44" fontId="0" fillId="0" borderId="5" xfId="1" applyFont="1" applyBorder="1" applyAlignment="1">
      <alignment horizontal="center" vertical="center" wrapText="1"/>
    </xf>
    <xf numFmtId="44" fontId="0" fillId="0" borderId="6" xfId="1" applyFont="1" applyBorder="1" applyAlignment="1">
      <alignment horizontal="center" vertical="center" wrapText="1"/>
    </xf>
    <xf numFmtId="44" fontId="0" fillId="0" borderId="19" xfId="1" applyFont="1" applyBorder="1" applyAlignment="1">
      <alignment horizontal="center" vertical="center" wrapText="1"/>
    </xf>
    <xf numFmtId="44" fontId="0" fillId="0" borderId="17" xfId="1" applyFont="1" applyBorder="1" applyAlignment="1">
      <alignment horizontal="center" vertical="center" wrapText="1"/>
    </xf>
    <xf numFmtId="44" fontId="0" fillId="0" borderId="8" xfId="1" applyFont="1" applyBorder="1" applyAlignment="1">
      <alignment horizontal="center" vertical="center" wrapText="1"/>
    </xf>
    <xf numFmtId="44" fontId="0" fillId="0" borderId="9" xfId="1" applyFont="1" applyBorder="1" applyAlignment="1">
      <alignment horizontal="center" vertical="center" wrapText="1"/>
    </xf>
    <xf numFmtId="0" fontId="0" fillId="0" borderId="26" xfId="1" applyNumberFormat="1" applyFont="1" applyBorder="1" applyAlignment="1">
      <alignment horizontal="center" vertical="center"/>
    </xf>
    <xf numFmtId="0" fontId="0" fillId="0" borderId="27" xfId="1" applyNumberFormat="1" applyFont="1" applyBorder="1" applyAlignment="1">
      <alignment horizontal="center" vertical="center"/>
    </xf>
    <xf numFmtId="44" fontId="24" fillId="0" borderId="8" xfId="2" applyNumberFormat="1" applyFont="1" applyFill="1" applyBorder="1" applyAlignment="1">
      <alignment horizontal="center" vertical="center"/>
    </xf>
    <xf numFmtId="44" fontId="0" fillId="0" borderId="8" xfId="1" applyFont="1" applyFill="1" applyBorder="1" applyAlignment="1">
      <alignment horizontal="center" vertical="center"/>
    </xf>
    <xf numFmtId="44" fontId="0" fillId="0" borderId="16" xfId="1" applyFont="1" applyBorder="1" applyAlignment="1">
      <alignment horizontal="center" vertical="center"/>
    </xf>
    <xf numFmtId="44" fontId="0" fillId="0" borderId="18" xfId="1" applyFont="1" applyBorder="1" applyAlignment="1">
      <alignment horizontal="center" vertical="center"/>
    </xf>
    <xf numFmtId="44" fontId="0" fillId="0" borderId="14" xfId="1" applyFont="1" applyBorder="1" applyAlignment="1">
      <alignment horizontal="center" vertical="center"/>
    </xf>
    <xf numFmtId="44" fontId="0" fillId="0" borderId="19" xfId="1" applyFont="1" applyBorder="1" applyAlignment="1">
      <alignment horizontal="center" vertical="center"/>
    </xf>
    <xf numFmtId="0" fontId="7" fillId="0" borderId="0" xfId="0" applyFont="1" applyAlignment="1">
      <alignment vertical="center"/>
    </xf>
    <xf numFmtId="44" fontId="0" fillId="0" borderId="18" xfId="1" applyFont="1" applyFill="1" applyBorder="1" applyAlignment="1">
      <alignment horizontal="center" vertical="center"/>
    </xf>
    <xf numFmtId="44" fontId="0" fillId="0" borderId="14" xfId="1" applyFont="1" applyFill="1" applyBorder="1" applyAlignment="1">
      <alignment horizontal="center" vertical="center"/>
    </xf>
    <xf numFmtId="44" fontId="0" fillId="0" borderId="19" xfId="1" applyFont="1" applyFill="1" applyBorder="1" applyAlignment="1">
      <alignment horizontal="center" vertical="center"/>
    </xf>
    <xf numFmtId="0" fontId="5" fillId="0" borderId="28" xfId="0" applyFont="1" applyBorder="1" applyAlignment="1">
      <alignment vertical="center" textRotation="90"/>
    </xf>
    <xf numFmtId="0" fontId="5" fillId="0" borderId="13" xfId="0" applyFont="1" applyBorder="1" applyAlignment="1">
      <alignment vertical="center" textRotation="90"/>
    </xf>
    <xf numFmtId="0" fontId="5" fillId="0" borderId="30" xfId="0" applyFont="1" applyBorder="1" applyAlignment="1">
      <alignment vertical="center" textRotation="90"/>
    </xf>
    <xf numFmtId="44" fontId="0" fillId="0" borderId="32" xfId="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5" fillId="0" borderId="4" xfId="0" applyFont="1" applyBorder="1" applyAlignment="1">
      <alignment horizontal="center" vertical="center" textRotation="90"/>
    </xf>
    <xf numFmtId="0" fontId="5" fillId="0" borderId="7" xfId="0" applyFont="1" applyBorder="1" applyAlignment="1">
      <alignment horizontal="center" vertical="center" textRotation="90"/>
    </xf>
    <xf numFmtId="0" fontId="5" fillId="0" borderId="33" xfId="0" applyFont="1" applyBorder="1" applyAlignment="1">
      <alignment horizontal="center" vertical="center" textRotation="90"/>
    </xf>
    <xf numFmtId="44" fontId="24" fillId="0" borderId="18" xfId="1" applyFont="1" applyFill="1" applyBorder="1" applyAlignment="1">
      <alignment horizontal="center" vertical="center"/>
    </xf>
    <xf numFmtId="44" fontId="24" fillId="0" borderId="14" xfId="1" applyFont="1" applyFill="1" applyBorder="1" applyAlignment="1">
      <alignment horizontal="center" vertical="center"/>
    </xf>
    <xf numFmtId="44" fontId="24" fillId="0" borderId="19" xfId="1" applyFont="1" applyFill="1" applyBorder="1" applyAlignment="1">
      <alignment horizontal="center" vertical="center"/>
    </xf>
    <xf numFmtId="44" fontId="24" fillId="0" borderId="18" xfId="1" applyFont="1" applyBorder="1" applyAlignment="1">
      <alignment horizontal="center" vertical="center"/>
    </xf>
    <xf numFmtId="44" fontId="24" fillId="0" borderId="14" xfId="1" applyFont="1" applyBorder="1" applyAlignment="1">
      <alignment horizontal="center" vertical="center"/>
    </xf>
    <xf numFmtId="44" fontId="24" fillId="0" borderId="19" xfId="1" applyFont="1" applyBorder="1" applyAlignment="1">
      <alignment horizontal="center" vertical="center"/>
    </xf>
    <xf numFmtId="44" fontId="24" fillId="0" borderId="16" xfId="1" applyFont="1" applyBorder="1" applyAlignment="1">
      <alignment horizontal="center" vertical="center"/>
    </xf>
    <xf numFmtId="44" fontId="24" fillId="0" borderId="15" xfId="1" applyFont="1" applyBorder="1" applyAlignment="1">
      <alignment horizontal="center" vertical="center"/>
    </xf>
    <xf numFmtId="44" fontId="24" fillId="0" borderId="17" xfId="1" applyFont="1" applyBorder="1" applyAlignment="1">
      <alignment horizontal="center" vertical="center"/>
    </xf>
    <xf numFmtId="0" fontId="26" fillId="0" borderId="0" xfId="0" applyFont="1" applyAlignment="1">
      <alignment vertical="center"/>
    </xf>
    <xf numFmtId="44" fontId="24" fillId="0" borderId="29" xfId="1" applyFont="1" applyBorder="1" applyAlignment="1">
      <alignment horizontal="center" vertical="center"/>
    </xf>
    <xf numFmtId="44" fontId="24" fillId="0" borderId="8" xfId="1" applyFont="1" applyFill="1" applyBorder="1" applyAlignment="1">
      <alignment horizontal="center" vertical="center"/>
    </xf>
    <xf numFmtId="44" fontId="0" fillId="0" borderId="18" xfId="1" applyFont="1" applyFill="1" applyBorder="1" applyAlignment="1">
      <alignment vertical="center"/>
    </xf>
    <xf numFmtId="44" fontId="0" fillId="0" borderId="14" xfId="1" applyFont="1" applyFill="1" applyBorder="1" applyAlignment="1">
      <alignment vertical="center"/>
    </xf>
    <xf numFmtId="44" fontId="0" fillId="0" borderId="19" xfId="1" applyFont="1" applyFill="1" applyBorder="1" applyAlignment="1">
      <alignment vertical="center"/>
    </xf>
    <xf numFmtId="44" fontId="0" fillId="0" borderId="16" xfId="1" applyFont="1" applyFill="1" applyBorder="1" applyAlignment="1">
      <alignment vertical="center"/>
    </xf>
    <xf numFmtId="44" fontId="0" fillId="0" borderId="15" xfId="1" applyFont="1" applyFill="1" applyBorder="1" applyAlignment="1">
      <alignment vertical="center"/>
    </xf>
    <xf numFmtId="44" fontId="0" fillId="0" borderId="17" xfId="1" applyFont="1" applyFill="1" applyBorder="1" applyAlignment="1">
      <alignment vertical="center"/>
    </xf>
    <xf numFmtId="0" fontId="5" fillId="0" borderId="4" xfId="0" applyFont="1" applyBorder="1" applyAlignment="1">
      <alignment vertical="center" textRotation="90"/>
    </xf>
    <xf numFmtId="0" fontId="5" fillId="0" borderId="7" xfId="0" applyFont="1" applyBorder="1" applyAlignment="1">
      <alignment vertical="center" textRotation="90"/>
    </xf>
    <xf numFmtId="0" fontId="5" fillId="0" borderId="10" xfId="0" applyFont="1" applyBorder="1" applyAlignment="1">
      <alignment vertical="center" textRotation="90"/>
    </xf>
    <xf numFmtId="44" fontId="0" fillId="0" borderId="18" xfId="1" applyFont="1" applyBorder="1" applyAlignment="1">
      <alignment vertical="center"/>
    </xf>
    <xf numFmtId="44" fontId="0" fillId="0" borderId="14" xfId="1" applyFont="1" applyBorder="1" applyAlignment="1">
      <alignment vertical="center"/>
    </xf>
    <xf numFmtId="44" fontId="0" fillId="0" borderId="19" xfId="1" applyFont="1" applyBorder="1" applyAlignment="1">
      <alignment vertical="center"/>
    </xf>
    <xf numFmtId="44" fontId="0" fillId="0" borderId="21" xfId="1" applyFont="1" applyFill="1" applyBorder="1" applyAlignment="1">
      <alignment vertical="center"/>
    </xf>
    <xf numFmtId="0" fontId="7" fillId="0" borderId="0" xfId="0" applyFont="1" applyAlignment="1">
      <alignment horizontal="center" wrapText="1"/>
    </xf>
    <xf numFmtId="0" fontId="5" fillId="0" borderId="4" xfId="0" applyFont="1" applyBorder="1" applyAlignment="1">
      <alignment horizontal="left" vertical="center" textRotation="90"/>
    </xf>
    <xf numFmtId="0" fontId="5" fillId="0" borderId="7" xfId="0" applyFont="1" applyBorder="1" applyAlignment="1">
      <alignment horizontal="left" vertical="center" textRotation="90"/>
    </xf>
    <xf numFmtId="0" fontId="5" fillId="0" borderId="10" xfId="0" applyFont="1" applyBorder="1" applyAlignment="1">
      <alignment horizontal="left" vertical="center" textRotation="90"/>
    </xf>
    <xf numFmtId="44" fontId="24" fillId="0" borderId="18" xfId="1" applyFont="1" applyBorder="1" applyAlignment="1">
      <alignment vertical="center"/>
    </xf>
    <xf numFmtId="44" fontId="24" fillId="0" borderId="19" xfId="1" applyFont="1" applyBorder="1" applyAlignment="1">
      <alignment vertical="center"/>
    </xf>
    <xf numFmtId="44" fontId="0" fillId="0" borderId="32" xfId="1" applyFont="1" applyFill="1" applyBorder="1" applyAlignment="1">
      <alignment vertical="center"/>
    </xf>
    <xf numFmtId="44" fontId="24" fillId="0" borderId="16" xfId="1" applyFont="1" applyBorder="1" applyAlignment="1">
      <alignment vertical="center"/>
    </xf>
    <xf numFmtId="44" fontId="24" fillId="0" borderId="17" xfId="1" applyFont="1" applyBorder="1" applyAlignment="1">
      <alignment vertical="center"/>
    </xf>
    <xf numFmtId="0" fontId="11" fillId="0" borderId="0" xfId="0" applyFont="1" applyAlignment="1">
      <alignment horizontal="center" wrapText="1"/>
    </xf>
    <xf numFmtId="44" fontId="24" fillId="0" borderId="22" xfId="1" applyFont="1" applyBorder="1" applyAlignment="1">
      <alignment vertical="center"/>
    </xf>
    <xf numFmtId="44" fontId="24" fillId="0" borderId="29" xfId="1" applyFont="1" applyBorder="1" applyAlignment="1">
      <alignment vertical="center"/>
    </xf>
    <xf numFmtId="0" fontId="7" fillId="0" borderId="0" xfId="0" applyFont="1" applyFill="1" applyBorder="1" applyAlignment="1">
      <alignment vertical="center"/>
    </xf>
    <xf numFmtId="44" fontId="24" fillId="0" borderId="22" xfId="1" applyFont="1" applyFill="1" applyBorder="1" applyAlignment="1">
      <alignment vertical="center"/>
    </xf>
    <xf numFmtId="44" fontId="24" fillId="0" borderId="19" xfId="1" applyFont="1" applyFill="1" applyBorder="1" applyAlignment="1">
      <alignment vertical="center"/>
    </xf>
    <xf numFmtId="0" fontId="2" fillId="0" borderId="34" xfId="0" applyFont="1" applyBorder="1" applyAlignment="1">
      <alignment wrapText="1"/>
    </xf>
    <xf numFmtId="0" fontId="2" fillId="0" borderId="35" xfId="0" applyFont="1" applyBorder="1" applyAlignment="1">
      <alignment wrapText="1"/>
    </xf>
    <xf numFmtId="0" fontId="2" fillId="0" borderId="36" xfId="0" applyFont="1" applyBorder="1" applyAlignment="1">
      <alignment wrapText="1"/>
    </xf>
    <xf numFmtId="0" fontId="9" fillId="0" borderId="34" xfId="0" applyFont="1" applyBorder="1" applyAlignment="1">
      <alignment wrapText="1"/>
    </xf>
    <xf numFmtId="0" fontId="9" fillId="0" borderId="35" xfId="0" applyFont="1" applyBorder="1" applyAlignment="1">
      <alignment wrapText="1"/>
    </xf>
    <xf numFmtId="0" fontId="9" fillId="0" borderId="37" xfId="0" applyFont="1" applyBorder="1" applyAlignment="1">
      <alignment wrapText="1"/>
    </xf>
    <xf numFmtId="0" fontId="0" fillId="0" borderId="34" xfId="0" applyBorder="1" applyAlignment="1">
      <alignment wrapText="1"/>
    </xf>
    <xf numFmtId="0" fontId="0" fillId="0" borderId="35" xfId="0" applyBorder="1" applyAlignment="1">
      <alignment wrapText="1"/>
    </xf>
    <xf numFmtId="0" fontId="0" fillId="0" borderId="36" xfId="0" applyBorder="1" applyAlignment="1">
      <alignment wrapText="1"/>
    </xf>
    <xf numFmtId="0" fontId="9" fillId="0" borderId="38" xfId="0" applyFont="1" applyBorder="1" applyAlignment="1">
      <alignment wrapText="1"/>
    </xf>
    <xf numFmtId="0" fontId="0" fillId="0" borderId="8" xfId="0" applyBorder="1" applyAlignment="1">
      <alignment vertical="center" wrapText="1"/>
    </xf>
    <xf numFmtId="0" fontId="16" fillId="0" borderId="34" xfId="0" applyFont="1" applyFill="1" applyBorder="1" applyAlignment="1">
      <alignment vertical="top" wrapText="1"/>
    </xf>
    <xf numFmtId="0" fontId="16" fillId="0" borderId="36" xfId="0" applyFont="1" applyFill="1" applyBorder="1" applyAlignment="1">
      <alignment vertical="top" wrapText="1"/>
    </xf>
    <xf numFmtId="0" fontId="15" fillId="0" borderId="8" xfId="0" applyFont="1" applyFill="1" applyBorder="1" applyAlignment="1">
      <alignment vertical="top" wrapText="1"/>
    </xf>
    <xf numFmtId="0" fontId="16" fillId="0" borderId="8" xfId="0" applyFont="1" applyFill="1" applyBorder="1" applyAlignment="1">
      <alignment vertical="top"/>
    </xf>
    <xf numFmtId="0" fontId="14" fillId="0" borderId="0" xfId="0" applyFont="1" applyFill="1" applyBorder="1" applyAlignment="1">
      <alignment vertical="top" wrapText="1"/>
    </xf>
    <xf numFmtId="0" fontId="16" fillId="0" borderId="8" xfId="0" applyFont="1" applyFill="1" applyBorder="1" applyAlignment="1">
      <alignment vertical="top" wrapText="1"/>
    </xf>
    <xf numFmtId="0" fontId="15" fillId="0" borderId="8" xfId="0" applyFont="1" applyFill="1" applyBorder="1" applyAlignment="1">
      <alignment vertical="center" wrapText="1"/>
    </xf>
    <xf numFmtId="0" fontId="10" fillId="0" borderId="8" xfId="0" applyFont="1" applyFill="1" applyBorder="1" applyAlignment="1">
      <alignment vertical="top" wrapText="1"/>
    </xf>
    <xf numFmtId="0" fontId="15" fillId="0" borderId="8" xfId="0" applyFont="1" applyFill="1" applyBorder="1" applyAlignment="1">
      <alignment vertical="top"/>
    </xf>
    <xf numFmtId="0" fontId="15" fillId="0" borderId="8" xfId="0" applyFont="1" applyFill="1" applyBorder="1" applyAlignment="1">
      <alignment vertical="center"/>
    </xf>
    <xf numFmtId="0" fontId="17" fillId="0" borderId="8" xfId="0" applyFont="1" applyFill="1" applyBorder="1" applyAlignment="1">
      <alignment vertical="center"/>
    </xf>
    <xf numFmtId="0" fontId="22" fillId="0" borderId="34" xfId="0" applyFont="1" applyFill="1" applyBorder="1" applyAlignment="1">
      <alignment vertical="top" wrapText="1"/>
    </xf>
    <xf numFmtId="0" fontId="22" fillId="0" borderId="36" xfId="0" applyFont="1" applyFill="1" applyBorder="1" applyAlignment="1">
      <alignment vertical="top" wrapText="1"/>
    </xf>
    <xf numFmtId="0" fontId="17" fillId="0" borderId="8" xfId="0" applyFont="1" applyFill="1" applyBorder="1" applyAlignment="1">
      <alignment vertical="top"/>
    </xf>
    <xf numFmtId="0" fontId="19" fillId="0" borderId="8" xfId="0" applyFont="1" applyFill="1" applyBorder="1" applyAlignment="1">
      <alignment vertical="top" wrapText="1"/>
    </xf>
  </cellXfs>
  <cellStyles count="3">
    <cellStyle name="Bad" xfId="2" builtinId="27"/>
    <cellStyle name="Currency" xfId="1" builtinId="4"/>
    <cellStyle name="Normal" xfId="0" builtinId="0"/>
  </cellStyles>
  <dxfs count="0"/>
  <tableStyles count="0" defaultTableStyle="TableStyleMedium2" defaultPivotStyle="PivotStyleLight16"/>
  <colors>
    <mruColors>
      <color rgb="FFC6EFCE"/>
      <color rgb="FFFFC7CE"/>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J24"/>
  <sheetViews>
    <sheetView zoomScaleNormal="100" workbookViewId="0">
      <selection activeCell="A2" sqref="A2:J24"/>
    </sheetView>
  </sheetViews>
  <sheetFormatPr defaultRowHeight="15" x14ac:dyDescent="0.25"/>
  <cols>
    <col min="1" max="1" width="3.85546875" style="4" bestFit="1" customWidth="1"/>
    <col min="2" max="2" width="35.7109375" style="4" customWidth="1"/>
    <col min="3" max="10" width="11.7109375" style="4" customWidth="1"/>
    <col min="11" max="16384" width="9.140625" style="4"/>
  </cols>
  <sheetData>
    <row r="1" spans="1:10" ht="7.5" customHeight="1" thickBot="1" x14ac:dyDescent="0.3"/>
    <row r="2" spans="1:10" ht="37.5" customHeight="1" thickBot="1" x14ac:dyDescent="0.3">
      <c r="B2" s="14" t="s">
        <v>176</v>
      </c>
      <c r="C2" s="5" t="s">
        <v>414</v>
      </c>
      <c r="D2" s="5" t="s">
        <v>203</v>
      </c>
      <c r="E2" s="5" t="s">
        <v>177</v>
      </c>
      <c r="F2" s="5" t="s">
        <v>178</v>
      </c>
      <c r="G2" s="5" t="s">
        <v>179</v>
      </c>
      <c r="H2" s="5" t="s">
        <v>180</v>
      </c>
      <c r="I2" s="5" t="s">
        <v>181</v>
      </c>
      <c r="J2" s="6" t="s">
        <v>182</v>
      </c>
    </row>
    <row r="3" spans="1:10" ht="22.5" customHeight="1" x14ac:dyDescent="0.25">
      <c r="A3" s="233" t="s">
        <v>183</v>
      </c>
      <c r="B3" s="7" t="s">
        <v>184</v>
      </c>
      <c r="C3" s="222">
        <f t="shared" ref="C3:H3" si="0">UGStd</f>
        <v>9250</v>
      </c>
      <c r="D3" s="222">
        <f t="shared" si="0"/>
        <v>9250</v>
      </c>
      <c r="E3" s="222">
        <f t="shared" si="0"/>
        <v>9250</v>
      </c>
      <c r="F3" s="222">
        <f t="shared" si="0"/>
        <v>9250</v>
      </c>
      <c r="G3" s="222">
        <f t="shared" si="0"/>
        <v>9250</v>
      </c>
      <c r="H3" s="222">
        <f t="shared" si="0"/>
        <v>9250</v>
      </c>
      <c r="I3" s="228">
        <v>9250</v>
      </c>
      <c r="J3" s="225">
        <f>UGOldRules</f>
        <v>3465</v>
      </c>
    </row>
    <row r="4" spans="1:10" ht="22.5" customHeight="1" x14ac:dyDescent="0.25">
      <c r="A4" s="234"/>
      <c r="B4" s="8" t="s">
        <v>185</v>
      </c>
      <c r="C4" s="223"/>
      <c r="D4" s="223"/>
      <c r="E4" s="223"/>
      <c r="F4" s="223"/>
      <c r="G4" s="223"/>
      <c r="H4" s="223"/>
      <c r="I4" s="229"/>
      <c r="J4" s="226"/>
    </row>
    <row r="5" spans="1:10" ht="22.5" customHeight="1" x14ac:dyDescent="0.25">
      <c r="A5" s="234"/>
      <c r="B5" s="8" t="s">
        <v>186</v>
      </c>
      <c r="C5" s="223"/>
      <c r="D5" s="223"/>
      <c r="E5" s="223"/>
      <c r="F5" s="223"/>
      <c r="G5" s="223"/>
      <c r="H5" s="223"/>
      <c r="I5" s="229"/>
      <c r="J5" s="226"/>
    </row>
    <row r="6" spans="1:10" ht="22.5" customHeight="1" x14ac:dyDescent="0.25">
      <c r="A6" s="234"/>
      <c r="B6" s="8" t="s">
        <v>187</v>
      </c>
      <c r="C6" s="223"/>
      <c r="D6" s="223"/>
      <c r="E6" s="223"/>
      <c r="F6" s="223"/>
      <c r="G6" s="223"/>
      <c r="H6" s="223"/>
      <c r="I6" s="229"/>
      <c r="J6" s="226"/>
    </row>
    <row r="7" spans="1:10" ht="22.5" customHeight="1" x14ac:dyDescent="0.25">
      <c r="A7" s="234"/>
      <c r="B7" s="8" t="s">
        <v>188</v>
      </c>
      <c r="C7" s="223"/>
      <c r="D7" s="223"/>
      <c r="E7" s="223"/>
      <c r="F7" s="223"/>
      <c r="G7" s="223"/>
      <c r="H7" s="223"/>
      <c r="I7" s="229"/>
      <c r="J7" s="226"/>
    </row>
    <row r="8" spans="1:10" ht="22.5" customHeight="1" x14ac:dyDescent="0.25">
      <c r="A8" s="234"/>
      <c r="B8" s="8" t="s">
        <v>413</v>
      </c>
      <c r="C8" s="223"/>
      <c r="D8" s="223"/>
      <c r="E8" s="223"/>
      <c r="F8" s="223"/>
      <c r="G8" s="223"/>
      <c r="H8" s="223"/>
      <c r="I8" s="229"/>
      <c r="J8" s="226"/>
    </row>
    <row r="9" spans="1:10" ht="22.5" customHeight="1" x14ac:dyDescent="0.25">
      <c r="A9" s="234"/>
      <c r="B9" s="8" t="s">
        <v>189</v>
      </c>
      <c r="C9" s="223"/>
      <c r="D9" s="223"/>
      <c r="E9" s="223"/>
      <c r="F9" s="223"/>
      <c r="G9" s="223"/>
      <c r="H9" s="223"/>
      <c r="I9" s="229"/>
      <c r="J9" s="226"/>
    </row>
    <row r="10" spans="1:10" ht="22.5" customHeight="1" x14ac:dyDescent="0.25">
      <c r="A10" s="234"/>
      <c r="B10" s="8" t="s">
        <v>190</v>
      </c>
      <c r="C10" s="223"/>
      <c r="D10" s="223"/>
      <c r="E10" s="223"/>
      <c r="F10" s="223"/>
      <c r="G10" s="223"/>
      <c r="H10" s="223"/>
      <c r="I10" s="229"/>
      <c r="J10" s="226"/>
    </row>
    <row r="11" spans="1:10" ht="22.5" customHeight="1" x14ac:dyDescent="0.25">
      <c r="A11" s="234"/>
      <c r="B11" s="8" t="s">
        <v>191</v>
      </c>
      <c r="C11" s="223"/>
      <c r="D11" s="223"/>
      <c r="E11" s="223"/>
      <c r="F11" s="223"/>
      <c r="G11" s="223"/>
      <c r="H11" s="223"/>
      <c r="I11" s="229"/>
      <c r="J11" s="226"/>
    </row>
    <row r="12" spans="1:10" ht="22.5" customHeight="1" x14ac:dyDescent="0.25">
      <c r="A12" s="234"/>
      <c r="B12" s="8" t="s">
        <v>192</v>
      </c>
      <c r="C12" s="223"/>
      <c r="D12" s="223"/>
      <c r="E12" s="223"/>
      <c r="F12" s="223"/>
      <c r="G12" s="223"/>
      <c r="H12" s="223"/>
      <c r="I12" s="229"/>
      <c r="J12" s="226"/>
    </row>
    <row r="13" spans="1:10" ht="22.5" customHeight="1" thickBot="1" x14ac:dyDescent="0.3">
      <c r="A13" s="235"/>
      <c r="B13" s="9" t="s">
        <v>193</v>
      </c>
      <c r="C13" s="224"/>
      <c r="D13" s="224"/>
      <c r="E13" s="224"/>
      <c r="F13" s="224"/>
      <c r="G13" s="224"/>
      <c r="H13" s="224"/>
      <c r="I13" s="230"/>
      <c r="J13" s="227"/>
    </row>
    <row r="14" spans="1:10" ht="22.5" customHeight="1" x14ac:dyDescent="0.25">
      <c r="A14" s="233" t="s">
        <v>194</v>
      </c>
      <c r="B14" s="7" t="s">
        <v>195</v>
      </c>
      <c r="C14" s="10" t="s">
        <v>205</v>
      </c>
      <c r="D14" s="137" t="s">
        <v>205</v>
      </c>
      <c r="E14" s="222">
        <f>UGStd</f>
        <v>9250</v>
      </c>
      <c r="F14" s="222">
        <f>UGStd</f>
        <v>9250</v>
      </c>
      <c r="G14" s="222">
        <f>UGStd</f>
        <v>9250</v>
      </c>
      <c r="H14" s="222">
        <f>UGStd</f>
        <v>9250</v>
      </c>
      <c r="I14" s="228">
        <v>9250</v>
      </c>
      <c r="J14" s="225">
        <f>UGOldRules</f>
        <v>3465</v>
      </c>
    </row>
    <row r="15" spans="1:10" ht="22.5" customHeight="1" x14ac:dyDescent="0.25">
      <c r="A15" s="234"/>
      <c r="B15" s="8" t="s">
        <v>204</v>
      </c>
      <c r="C15" s="223">
        <f>UGStd</f>
        <v>9250</v>
      </c>
      <c r="D15" s="231">
        <v>9250</v>
      </c>
      <c r="E15" s="223"/>
      <c r="F15" s="223"/>
      <c r="G15" s="223"/>
      <c r="H15" s="223"/>
      <c r="I15" s="229"/>
      <c r="J15" s="226"/>
    </row>
    <row r="16" spans="1:10" ht="22.5" customHeight="1" thickBot="1" x14ac:dyDescent="0.3">
      <c r="A16" s="235"/>
      <c r="B16" s="9" t="s">
        <v>279</v>
      </c>
      <c r="C16" s="224"/>
      <c r="D16" s="232"/>
      <c r="E16" s="224"/>
      <c r="F16" s="224"/>
      <c r="G16" s="224"/>
      <c r="H16" s="224"/>
      <c r="I16" s="230"/>
      <c r="J16" s="227"/>
    </row>
    <row r="17" spans="1:10" ht="22.5" customHeight="1" x14ac:dyDescent="0.25">
      <c r="A17" s="233" t="s">
        <v>196</v>
      </c>
      <c r="B17" s="7" t="s">
        <v>197</v>
      </c>
      <c r="C17" s="222">
        <f t="shared" ref="C17:H17" si="1">UGStd</f>
        <v>9250</v>
      </c>
      <c r="D17" s="222">
        <f t="shared" si="1"/>
        <v>9250</v>
      </c>
      <c r="E17" s="222">
        <f t="shared" si="1"/>
        <v>9250</v>
      </c>
      <c r="F17" s="222">
        <f t="shared" si="1"/>
        <v>9250</v>
      </c>
      <c r="G17" s="222">
        <f t="shared" si="1"/>
        <v>9250</v>
      </c>
      <c r="H17" s="222">
        <f t="shared" si="1"/>
        <v>9250</v>
      </c>
      <c r="I17" s="228">
        <v>9250</v>
      </c>
      <c r="J17" s="225">
        <f>UGOldRules</f>
        <v>3465</v>
      </c>
    </row>
    <row r="18" spans="1:10" ht="22.5" customHeight="1" x14ac:dyDescent="0.25">
      <c r="A18" s="234"/>
      <c r="B18" s="8" t="s">
        <v>198</v>
      </c>
      <c r="C18" s="223"/>
      <c r="D18" s="223"/>
      <c r="E18" s="223"/>
      <c r="F18" s="223"/>
      <c r="G18" s="223"/>
      <c r="H18" s="223"/>
      <c r="I18" s="229"/>
      <c r="J18" s="226"/>
    </row>
    <row r="19" spans="1:10" ht="22.5" customHeight="1" x14ac:dyDescent="0.25">
      <c r="A19" s="234"/>
      <c r="B19" s="8" t="s">
        <v>199</v>
      </c>
      <c r="C19" s="223"/>
      <c r="D19" s="223"/>
      <c r="E19" s="223"/>
      <c r="F19" s="223"/>
      <c r="G19" s="223"/>
      <c r="H19" s="223"/>
      <c r="I19" s="229"/>
      <c r="J19" s="226"/>
    </row>
    <row r="20" spans="1:10" ht="22.5" customHeight="1" thickBot="1" x14ac:dyDescent="0.3">
      <c r="A20" s="235"/>
      <c r="B20" s="9" t="s">
        <v>200</v>
      </c>
      <c r="C20" s="224"/>
      <c r="D20" s="224"/>
      <c r="E20" s="224"/>
      <c r="F20" s="224"/>
      <c r="G20" s="224"/>
      <c r="H20" s="224"/>
      <c r="I20" s="230"/>
      <c r="J20" s="227"/>
    </row>
    <row r="21" spans="1:10" ht="7.5" customHeight="1" x14ac:dyDescent="0.25"/>
    <row r="22" spans="1:10" s="39" customFormat="1" ht="12" customHeight="1" x14ac:dyDescent="0.25">
      <c r="A22" s="38">
        <v>1</v>
      </c>
      <c r="B22" s="39" t="s">
        <v>201</v>
      </c>
    </row>
    <row r="23" spans="1:10" ht="7.5" customHeight="1" x14ac:dyDescent="0.25"/>
    <row r="24" spans="1:10" ht="41.25" customHeight="1" x14ac:dyDescent="0.25">
      <c r="A24" s="236" t="s">
        <v>373</v>
      </c>
      <c r="B24" s="236"/>
      <c r="C24" s="236"/>
      <c r="D24" s="236"/>
      <c r="E24" s="236"/>
      <c r="F24" s="236"/>
      <c r="G24" s="236"/>
      <c r="H24" s="236"/>
      <c r="I24" s="236"/>
      <c r="J24" s="236"/>
    </row>
  </sheetData>
  <mergeCells count="28">
    <mergeCell ref="A3:A13"/>
    <mergeCell ref="J17:J20"/>
    <mergeCell ref="I17:I20"/>
    <mergeCell ref="H17:H20"/>
    <mergeCell ref="A24:J24"/>
    <mergeCell ref="J14:J16"/>
    <mergeCell ref="I14:I16"/>
    <mergeCell ref="H14:H16"/>
    <mergeCell ref="G14:G16"/>
    <mergeCell ref="F14:F16"/>
    <mergeCell ref="E14:E16"/>
    <mergeCell ref="C15:C16"/>
    <mergeCell ref="A17:A20"/>
    <mergeCell ref="A14:A16"/>
    <mergeCell ref="F17:F20"/>
    <mergeCell ref="E3:E13"/>
    <mergeCell ref="D3:D13"/>
    <mergeCell ref="C3:C13"/>
    <mergeCell ref="E17:E20"/>
    <mergeCell ref="D17:D20"/>
    <mergeCell ref="C17:C20"/>
    <mergeCell ref="D15:D16"/>
    <mergeCell ref="G17:G20"/>
    <mergeCell ref="F3:F13"/>
    <mergeCell ref="J3:J13"/>
    <mergeCell ref="I3:I13"/>
    <mergeCell ref="H3:H13"/>
    <mergeCell ref="G3:G13"/>
  </mergeCells>
  <printOptions horizontalCentered="1" verticalCentered="1"/>
  <pageMargins left="0.59055118110236227" right="0.59055118110236227" top="0.59055118110236227" bottom="0.59055118110236227"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pageSetUpPr fitToPage="1"/>
  </sheetPr>
  <dimension ref="A1:J22"/>
  <sheetViews>
    <sheetView zoomScaleNormal="100" workbookViewId="0">
      <selection activeCell="D12" sqref="D12"/>
    </sheetView>
  </sheetViews>
  <sheetFormatPr defaultRowHeight="15" x14ac:dyDescent="0.25"/>
  <cols>
    <col min="1" max="1" width="3.85546875" bestFit="1" customWidth="1"/>
    <col min="2" max="2" width="35.7109375" customWidth="1"/>
    <col min="3" max="3" width="17.28515625" bestFit="1" customWidth="1"/>
    <col min="4" max="10" width="11.42578125" customWidth="1"/>
  </cols>
  <sheetData>
    <row r="1" spans="1:10" ht="7.5" customHeight="1" thickBot="1" x14ac:dyDescent="0.3">
      <c r="A1" s="62"/>
      <c r="B1" s="62"/>
      <c r="C1" s="210"/>
      <c r="D1" s="210"/>
      <c r="E1" s="210"/>
      <c r="F1" s="210"/>
      <c r="G1" s="210"/>
      <c r="H1" s="210"/>
      <c r="I1" s="210"/>
      <c r="J1" s="210"/>
    </row>
    <row r="2" spans="1:10" ht="45.75" thickBot="1" x14ac:dyDescent="0.3">
      <c r="A2" s="49"/>
      <c r="B2" s="79" t="s">
        <v>187</v>
      </c>
      <c r="C2" s="80" t="s">
        <v>414</v>
      </c>
      <c r="D2" s="80" t="s">
        <v>203</v>
      </c>
      <c r="E2" s="80" t="s">
        <v>177</v>
      </c>
      <c r="F2" s="80" t="s">
        <v>178</v>
      </c>
      <c r="G2" s="80" t="s">
        <v>179</v>
      </c>
      <c r="H2" s="80" t="s">
        <v>180</v>
      </c>
      <c r="I2" s="80" t="s">
        <v>181</v>
      </c>
      <c r="J2" s="81" t="s">
        <v>182</v>
      </c>
    </row>
    <row r="3" spans="1:10" ht="24" customHeight="1" x14ac:dyDescent="0.25">
      <c r="A3" s="341" t="s">
        <v>183</v>
      </c>
      <c r="B3" s="63" t="s">
        <v>381</v>
      </c>
      <c r="C3" s="344">
        <v>29000</v>
      </c>
      <c r="D3" s="344">
        <v>29000</v>
      </c>
      <c r="E3" s="344">
        <v>28500</v>
      </c>
      <c r="F3" s="344">
        <v>28500</v>
      </c>
      <c r="G3" s="344">
        <v>28500</v>
      </c>
      <c r="H3" s="344">
        <v>28500</v>
      </c>
      <c r="I3" s="344">
        <v>28500</v>
      </c>
      <c r="J3" s="347">
        <v>28500</v>
      </c>
    </row>
    <row r="4" spans="1:10" ht="24" customHeight="1" x14ac:dyDescent="0.25">
      <c r="A4" s="342"/>
      <c r="B4" s="64" t="s">
        <v>306</v>
      </c>
      <c r="C4" s="345"/>
      <c r="D4" s="345"/>
      <c r="E4" s="345"/>
      <c r="F4" s="345"/>
      <c r="G4" s="345"/>
      <c r="H4" s="345"/>
      <c r="I4" s="345"/>
      <c r="J4" s="348"/>
    </row>
    <row r="5" spans="1:10" ht="24" customHeight="1" thickBot="1" x14ac:dyDescent="0.3">
      <c r="A5" s="343"/>
      <c r="B5" s="65" t="s">
        <v>307</v>
      </c>
      <c r="C5" s="193">
        <v>23500</v>
      </c>
      <c r="D5" s="193">
        <v>23500</v>
      </c>
      <c r="E5" s="193">
        <v>23500</v>
      </c>
      <c r="F5" s="193">
        <v>22000</v>
      </c>
      <c r="G5" s="193">
        <v>22000</v>
      </c>
      <c r="H5" s="193">
        <v>22000</v>
      </c>
      <c r="I5" s="193">
        <v>22000</v>
      </c>
      <c r="J5" s="194">
        <v>22000</v>
      </c>
    </row>
    <row r="6" spans="1:10" ht="55.5" customHeight="1" thickBot="1" x14ac:dyDescent="0.3">
      <c r="A6" s="50" t="s">
        <v>194</v>
      </c>
      <c r="B6" s="66" t="s">
        <v>194</v>
      </c>
      <c r="C6" s="195">
        <v>37200</v>
      </c>
      <c r="D6" s="195">
        <v>37200</v>
      </c>
      <c r="E6" s="195">
        <v>37000</v>
      </c>
      <c r="F6" s="195">
        <v>32500</v>
      </c>
      <c r="G6" s="195">
        <v>32500</v>
      </c>
      <c r="H6" s="195">
        <v>32500</v>
      </c>
      <c r="I6" s="195">
        <v>32500</v>
      </c>
      <c r="J6" s="196">
        <v>32500</v>
      </c>
    </row>
    <row r="7" spans="1:10" ht="19.5" customHeight="1" x14ac:dyDescent="0.25">
      <c r="A7" s="333" t="s">
        <v>196</v>
      </c>
      <c r="B7" s="67" t="s">
        <v>197</v>
      </c>
      <c r="C7" s="197">
        <v>28600</v>
      </c>
      <c r="D7" s="197">
        <v>28600</v>
      </c>
      <c r="E7" s="197">
        <v>28600</v>
      </c>
      <c r="F7" s="197">
        <v>28600</v>
      </c>
      <c r="G7" s="197">
        <v>28600</v>
      </c>
      <c r="H7" s="197">
        <v>28600</v>
      </c>
      <c r="I7" s="197">
        <v>28600</v>
      </c>
      <c r="J7" s="198">
        <v>28600</v>
      </c>
    </row>
    <row r="8" spans="1:10" ht="19.5" customHeight="1" x14ac:dyDescent="0.25">
      <c r="A8" s="334"/>
      <c r="B8" s="69" t="s">
        <v>308</v>
      </c>
      <c r="C8" s="199">
        <v>22700</v>
      </c>
      <c r="D8" s="199">
        <v>22700</v>
      </c>
      <c r="E8" s="199">
        <v>22700</v>
      </c>
      <c r="F8" s="199">
        <v>22700</v>
      </c>
      <c r="G8" s="199">
        <v>22700</v>
      </c>
      <c r="H8" s="199">
        <v>22700</v>
      </c>
      <c r="I8" s="199">
        <v>22700</v>
      </c>
      <c r="J8" s="200">
        <v>22700</v>
      </c>
    </row>
    <row r="9" spans="1:10" ht="19.5" customHeight="1" x14ac:dyDescent="0.25">
      <c r="A9" s="334"/>
      <c r="B9" s="69" t="s">
        <v>198</v>
      </c>
      <c r="C9" s="199">
        <v>23000</v>
      </c>
      <c r="D9" s="199">
        <v>23000</v>
      </c>
      <c r="E9" s="199">
        <v>23000</v>
      </c>
      <c r="F9" s="199">
        <v>23000</v>
      </c>
      <c r="G9" s="199">
        <v>23000</v>
      </c>
      <c r="H9" s="199">
        <v>23000</v>
      </c>
      <c r="I9" s="199">
        <v>23000</v>
      </c>
      <c r="J9" s="200">
        <v>23000</v>
      </c>
    </row>
    <row r="10" spans="1:10" ht="19.5" customHeight="1" x14ac:dyDescent="0.25">
      <c r="A10" s="334"/>
      <c r="B10" s="69" t="s">
        <v>199</v>
      </c>
      <c r="C10" s="199">
        <v>21200</v>
      </c>
      <c r="D10" s="199">
        <v>21200</v>
      </c>
      <c r="E10" s="199">
        <v>21200</v>
      </c>
      <c r="F10" s="199">
        <v>21000</v>
      </c>
      <c r="G10" s="199">
        <v>21000</v>
      </c>
      <c r="H10" s="199">
        <v>21000</v>
      </c>
      <c r="I10" s="199">
        <v>21000</v>
      </c>
      <c r="J10" s="199">
        <v>21000</v>
      </c>
    </row>
    <row r="11" spans="1:10" ht="19.5" customHeight="1" thickBot="1" x14ac:dyDescent="0.3">
      <c r="A11" s="335"/>
      <c r="B11" s="70" t="s">
        <v>200</v>
      </c>
      <c r="C11" s="193">
        <v>24500</v>
      </c>
      <c r="D11" s="193">
        <v>24500</v>
      </c>
      <c r="E11" s="193">
        <v>24500</v>
      </c>
      <c r="F11" s="193">
        <v>24500</v>
      </c>
      <c r="G11" s="193">
        <v>24500</v>
      </c>
      <c r="H11" s="193">
        <v>24500</v>
      </c>
      <c r="I11" s="193">
        <v>24500</v>
      </c>
      <c r="J11" s="194">
        <v>24500</v>
      </c>
    </row>
    <row r="12" spans="1:10" ht="19.5" customHeight="1" x14ac:dyDescent="0.25">
      <c r="A12" s="333" t="s">
        <v>261</v>
      </c>
      <c r="B12" s="71" t="s">
        <v>304</v>
      </c>
      <c r="C12" s="197">
        <v>15800</v>
      </c>
      <c r="D12" s="197">
        <v>15500</v>
      </c>
      <c r="E12" s="197">
        <v>15500</v>
      </c>
      <c r="F12" s="197">
        <v>15500</v>
      </c>
      <c r="G12" s="197">
        <v>15500</v>
      </c>
      <c r="H12" s="197">
        <v>15500</v>
      </c>
      <c r="I12" s="197">
        <v>15500</v>
      </c>
      <c r="J12" s="198">
        <v>15500</v>
      </c>
    </row>
    <row r="13" spans="1:10" ht="19.5" customHeight="1" x14ac:dyDescent="0.25">
      <c r="A13" s="334"/>
      <c r="B13" s="72" t="s">
        <v>309</v>
      </c>
      <c r="C13" s="353">
        <v>21600</v>
      </c>
      <c r="D13" s="237">
        <v>21000</v>
      </c>
      <c r="E13" s="237">
        <v>21000</v>
      </c>
      <c r="F13" s="237">
        <v>19000</v>
      </c>
      <c r="G13" s="350">
        <v>19000</v>
      </c>
      <c r="H13" s="350">
        <v>19000</v>
      </c>
      <c r="I13" s="350">
        <v>17500</v>
      </c>
      <c r="J13" s="351">
        <v>17500</v>
      </c>
    </row>
    <row r="14" spans="1:10" ht="19.5" customHeight="1" x14ac:dyDescent="0.25">
      <c r="A14" s="334"/>
      <c r="B14" s="72" t="s">
        <v>310</v>
      </c>
      <c r="C14" s="354"/>
      <c r="D14" s="320"/>
      <c r="E14" s="320"/>
      <c r="F14" s="320"/>
      <c r="G14" s="345"/>
      <c r="H14" s="345"/>
      <c r="I14" s="345"/>
      <c r="J14" s="348"/>
    </row>
    <row r="15" spans="1:10" ht="30.75" thickBot="1" x14ac:dyDescent="0.3">
      <c r="A15" s="335"/>
      <c r="B15" s="73" t="s">
        <v>437</v>
      </c>
      <c r="C15" s="201" t="s">
        <v>435</v>
      </c>
      <c r="D15" s="193">
        <v>27500</v>
      </c>
      <c r="E15" s="193">
        <v>27500</v>
      </c>
      <c r="F15" s="193">
        <v>27500</v>
      </c>
      <c r="G15" s="193">
        <v>27500</v>
      </c>
      <c r="H15" s="193">
        <v>27500</v>
      </c>
      <c r="I15" s="193">
        <v>27500</v>
      </c>
      <c r="J15" s="194">
        <v>27500</v>
      </c>
    </row>
    <row r="16" spans="1:10" ht="7.5" customHeight="1" x14ac:dyDescent="0.25">
      <c r="A16" s="4"/>
    </row>
    <row r="17" spans="1:10" ht="12" customHeight="1" x14ac:dyDescent="0.25">
      <c r="A17" s="124">
        <v>1</v>
      </c>
      <c r="B17" s="352" t="s">
        <v>312</v>
      </c>
      <c r="C17" s="352"/>
      <c r="D17" s="352"/>
      <c r="E17" s="352"/>
      <c r="F17" s="352"/>
      <c r="G17" s="352"/>
      <c r="H17" s="352"/>
      <c r="I17" s="352"/>
      <c r="J17" s="352"/>
    </row>
    <row r="18" spans="1:10" x14ac:dyDescent="0.25">
      <c r="A18" s="124">
        <v>2</v>
      </c>
      <c r="B18" s="183" t="s">
        <v>436</v>
      </c>
    </row>
    <row r="19" spans="1:10" ht="7.5" customHeight="1" x14ac:dyDescent="0.25"/>
    <row r="20" spans="1:10" ht="45" customHeight="1" x14ac:dyDescent="0.25">
      <c r="A20" s="349" t="s">
        <v>383</v>
      </c>
      <c r="B20" s="349"/>
      <c r="C20" s="349"/>
      <c r="D20" s="349"/>
      <c r="E20" s="349"/>
      <c r="F20" s="349"/>
      <c r="G20" s="349"/>
      <c r="H20" s="349"/>
      <c r="I20" s="349"/>
      <c r="J20" s="349"/>
    </row>
    <row r="21" spans="1:10" ht="7.5" customHeight="1" x14ac:dyDescent="0.25">
      <c r="A21" s="62"/>
      <c r="B21" s="62"/>
      <c r="C21" s="62"/>
      <c r="D21" s="62"/>
      <c r="E21" s="62"/>
      <c r="F21" s="62"/>
      <c r="G21" s="62"/>
      <c r="H21" s="62"/>
      <c r="I21" s="62"/>
      <c r="J21" s="62"/>
    </row>
    <row r="22" spans="1:10" ht="12" customHeight="1" x14ac:dyDescent="0.25">
      <c r="A22" s="340" t="s">
        <v>305</v>
      </c>
      <c r="B22" s="340"/>
      <c r="C22" s="340"/>
      <c r="D22" s="340"/>
      <c r="E22" s="340"/>
      <c r="F22" s="340"/>
      <c r="G22" s="340"/>
      <c r="H22" s="340"/>
      <c r="I22" s="340"/>
      <c r="J22" s="340"/>
    </row>
  </sheetData>
  <mergeCells count="22">
    <mergeCell ref="A22:J22"/>
    <mergeCell ref="G3:G4"/>
    <mergeCell ref="H3:H4"/>
    <mergeCell ref="I3:I4"/>
    <mergeCell ref="A20:J20"/>
    <mergeCell ref="B17:J17"/>
    <mergeCell ref="J3:J4"/>
    <mergeCell ref="A7:A11"/>
    <mergeCell ref="A12:A15"/>
    <mergeCell ref="C13:C14"/>
    <mergeCell ref="A3:A5"/>
    <mergeCell ref="C3:C4"/>
    <mergeCell ref="D3:D4"/>
    <mergeCell ref="E3:E4"/>
    <mergeCell ref="F3:F4"/>
    <mergeCell ref="G13:G14"/>
    <mergeCell ref="H13:H14"/>
    <mergeCell ref="I13:I14"/>
    <mergeCell ref="J13:J14"/>
    <mergeCell ref="D13:D14"/>
    <mergeCell ref="E13:E14"/>
    <mergeCell ref="F13:F14"/>
  </mergeCells>
  <pageMargins left="0.70866141732283472" right="0.70866141732283472" top="0.74803149606299213" bottom="0.74803149606299213" header="0.31496062992125984" footer="0.31496062992125984"/>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pageSetUpPr fitToPage="1"/>
  </sheetPr>
  <dimension ref="A1:E14"/>
  <sheetViews>
    <sheetView zoomScaleNormal="100" workbookViewId="0">
      <selection activeCell="C9" sqref="B9:E20"/>
    </sheetView>
  </sheetViews>
  <sheetFormatPr defaultRowHeight="15" x14ac:dyDescent="0.25"/>
  <cols>
    <col min="1" max="1" width="2.42578125" bestFit="1" customWidth="1"/>
    <col min="2" max="2" width="28.5703125" customWidth="1"/>
    <col min="3" max="3" width="50" customWidth="1"/>
    <col min="4" max="4" width="32.85546875" customWidth="1"/>
    <col min="5" max="5" width="17.140625" customWidth="1"/>
  </cols>
  <sheetData>
    <row r="1" spans="1:5" ht="7.5" customHeight="1" x14ac:dyDescent="0.25"/>
    <row r="2" spans="1:5" x14ac:dyDescent="0.25">
      <c r="B2" s="355" t="s">
        <v>313</v>
      </c>
      <c r="C2" s="356"/>
      <c r="D2" s="357"/>
      <c r="E2" s="82">
        <v>1000</v>
      </c>
    </row>
    <row r="3" spans="1:5" x14ac:dyDescent="0.25">
      <c r="B3" s="355" t="s">
        <v>384</v>
      </c>
      <c r="C3" s="356"/>
      <c r="D3" s="356"/>
      <c r="E3" s="357"/>
    </row>
    <row r="4" spans="1:5" x14ac:dyDescent="0.25">
      <c r="B4" s="358" t="s">
        <v>314</v>
      </c>
      <c r="C4" s="359"/>
      <c r="D4" s="359"/>
      <c r="E4" s="360"/>
    </row>
    <row r="5" spans="1:5" ht="15" customHeight="1" x14ac:dyDescent="0.25">
      <c r="B5" s="361" t="s">
        <v>385</v>
      </c>
      <c r="C5" s="362"/>
      <c r="D5" s="363"/>
      <c r="E5" s="82">
        <v>150</v>
      </c>
    </row>
    <row r="6" spans="1:5" ht="15" customHeight="1" x14ac:dyDescent="0.25">
      <c r="B6" s="361" t="s">
        <v>386</v>
      </c>
      <c r="C6" s="362"/>
      <c r="D6" s="363"/>
      <c r="E6" s="82">
        <v>400</v>
      </c>
    </row>
    <row r="7" spans="1:5" x14ac:dyDescent="0.25">
      <c r="B7" s="358" t="s">
        <v>315</v>
      </c>
      <c r="C7" s="359"/>
      <c r="D7" s="359"/>
      <c r="E7" s="364"/>
    </row>
    <row r="8" spans="1:5" ht="15" customHeight="1" x14ac:dyDescent="0.25">
      <c r="B8" s="361" t="s">
        <v>316</v>
      </c>
      <c r="C8" s="362"/>
      <c r="D8" s="363"/>
      <c r="E8" s="82">
        <v>120</v>
      </c>
    </row>
    <row r="9" spans="1:5" x14ac:dyDescent="0.25">
      <c r="B9" s="365" t="s">
        <v>317</v>
      </c>
      <c r="C9" s="45" t="s">
        <v>318</v>
      </c>
      <c r="D9" s="45" t="s">
        <v>319</v>
      </c>
      <c r="E9" s="83">
        <v>200</v>
      </c>
    </row>
    <row r="10" spans="1:5" x14ac:dyDescent="0.25">
      <c r="B10" s="365"/>
      <c r="C10" s="45" t="s">
        <v>320</v>
      </c>
      <c r="D10" s="45" t="s">
        <v>321</v>
      </c>
      <c r="E10" s="83">
        <v>270</v>
      </c>
    </row>
    <row r="11" spans="1:5" ht="15" customHeight="1" x14ac:dyDescent="0.25">
      <c r="B11" s="361" t="s">
        <v>322</v>
      </c>
      <c r="C11" s="362"/>
      <c r="D11" s="363"/>
      <c r="E11" s="82">
        <v>300</v>
      </c>
    </row>
    <row r="12" spans="1:5" ht="7.5" customHeight="1" x14ac:dyDescent="0.25"/>
    <row r="13" spans="1:5" ht="24" customHeight="1" x14ac:dyDescent="0.25">
      <c r="A13" s="126">
        <v>1</v>
      </c>
      <c r="B13" s="271" t="s">
        <v>323</v>
      </c>
      <c r="C13" s="271"/>
      <c r="D13" s="271"/>
      <c r="E13" s="271"/>
    </row>
    <row r="14" spans="1:5" ht="49.5" customHeight="1" x14ac:dyDescent="0.25">
      <c r="A14" s="38">
        <v>2</v>
      </c>
      <c r="B14" s="277" t="s">
        <v>324</v>
      </c>
      <c r="C14" s="277"/>
      <c r="D14" s="277"/>
      <c r="E14" s="277"/>
    </row>
  </sheetData>
  <mergeCells count="11">
    <mergeCell ref="B14:E14"/>
    <mergeCell ref="B2:D2"/>
    <mergeCell ref="B3:E3"/>
    <mergeCell ref="B4:E4"/>
    <mergeCell ref="B5:D5"/>
    <mergeCell ref="B6:D6"/>
    <mergeCell ref="B7:E7"/>
    <mergeCell ref="B8:D8"/>
    <mergeCell ref="B9:B10"/>
    <mergeCell ref="B11:D11"/>
    <mergeCell ref="B13:E13"/>
  </mergeCells>
  <pageMargins left="0.70866141732283472" right="0.70866141732283472" top="0.74803149606299213" bottom="0.74803149606299213" header="0.31496062992125984" footer="0.31496062992125984"/>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pageSetUpPr fitToPage="1"/>
  </sheetPr>
  <dimension ref="A1:C81"/>
  <sheetViews>
    <sheetView topLeftCell="A34" zoomScaleNormal="100" workbookViewId="0">
      <selection activeCell="C9" sqref="C9:C20"/>
    </sheetView>
  </sheetViews>
  <sheetFormatPr defaultRowHeight="15" x14ac:dyDescent="0.25"/>
  <cols>
    <col min="1" max="1" width="2.42578125" customWidth="1"/>
    <col min="2" max="2" width="63.42578125" customWidth="1"/>
    <col min="3" max="3" width="65.140625" customWidth="1"/>
  </cols>
  <sheetData>
    <row r="1" spans="2:3" ht="7.5" customHeight="1" x14ac:dyDescent="0.25"/>
    <row r="2" spans="2:3" ht="14.25" customHeight="1" x14ac:dyDescent="0.25">
      <c r="B2" s="374" t="s">
        <v>325</v>
      </c>
      <c r="C2" s="374"/>
    </row>
    <row r="3" spans="2:3" ht="14.25" customHeight="1" x14ac:dyDescent="0.25">
      <c r="B3" s="369" t="s">
        <v>326</v>
      </c>
      <c r="C3" s="369"/>
    </row>
    <row r="4" spans="2:3" ht="7.5" customHeight="1" x14ac:dyDescent="0.25">
      <c r="B4" s="127"/>
      <c r="C4" s="127"/>
    </row>
    <row r="5" spans="2:3" ht="14.25" customHeight="1" x14ac:dyDescent="0.25">
      <c r="B5" s="374" t="s">
        <v>327</v>
      </c>
      <c r="C5" s="374"/>
    </row>
    <row r="6" spans="2:3" ht="28.5" x14ac:dyDescent="0.25">
      <c r="B6" s="369" t="s">
        <v>328</v>
      </c>
      <c r="C6" s="128" t="s">
        <v>329</v>
      </c>
    </row>
    <row r="7" spans="2:3" ht="42.75" x14ac:dyDescent="0.25">
      <c r="B7" s="369"/>
      <c r="C7" s="128" t="s">
        <v>330</v>
      </c>
    </row>
    <row r="8" spans="2:3" ht="28.5" x14ac:dyDescent="0.25">
      <c r="B8" s="371" t="s">
        <v>331</v>
      </c>
      <c r="C8" s="128" t="s">
        <v>329</v>
      </c>
    </row>
    <row r="9" spans="2:3" ht="57" x14ac:dyDescent="0.25">
      <c r="B9" s="371"/>
      <c r="C9" s="128" t="s">
        <v>332</v>
      </c>
    </row>
    <row r="10" spans="2:3" ht="14.25" customHeight="1" x14ac:dyDescent="0.25">
      <c r="B10" s="369" t="s">
        <v>333</v>
      </c>
      <c r="C10" s="369"/>
    </row>
    <row r="11" spans="2:3" ht="14.25" customHeight="1" x14ac:dyDescent="0.25">
      <c r="B11" s="379" t="s">
        <v>334</v>
      </c>
      <c r="C11" s="379"/>
    </row>
    <row r="12" spans="2:3" ht="14.25" customHeight="1" x14ac:dyDescent="0.25">
      <c r="B12" s="129" t="s">
        <v>335</v>
      </c>
      <c r="C12" s="128" t="s">
        <v>336</v>
      </c>
    </row>
    <row r="13" spans="2:3" ht="85.5" customHeight="1" x14ac:dyDescent="0.25">
      <c r="B13" s="128" t="str">
        <f>"The reduced rate for Home/EU students on a placement year of a course with a year in industry or research is "&amp;TEXT(UGStdRRI/2,"£#,##0.00")&amp;"; the reduced rate for Home/EU students attending the whole year abroad at an overseas university/college or research institute as part of their course is "&amp;TEXT(UGStdRRA,"£#,##0.00")&amp;".  The reduced rate for Home/EU students who commenced their studies between 1 September 2006 and 31 August 2012 on both placement years and years abroad will be "&amp;TEXT(UGOldRulesRR,"£#,##0.00")&amp;"."</f>
        <v>The reduced rate for Home/EU students on a placement year of a course with a year in industry or research is £925.00; the reduced rate for Home/EU students attending the whole year abroad at an overseas university/college or research institute as part of their course is £1,385.00.  The reduced rate for Home/EU students who commenced their studies between 1 September 2006 and 31 August 2012 on both placement years and years abroad will be £1,725.00.</v>
      </c>
      <c r="C13" s="128" t="str">
        <f>"The reduced rate for Home/EU students on a placement year of a course with a year in industry or research is "&amp;TEXT(UGStdRRI,"£#,##0.00")&amp;"; the reduced rate for Home/EU students on an Erasmus year or attending the whole year abroad at an overseas university/college or research institute as part of their course is "&amp;TEXT(UGStdRRA,"£#,##0.00")&amp;".  The reduced rate for Home/EU students who commenced their studies between 1 September 2006 and 31 August 2012 on both placement years and years abroad will be "&amp;TEXT(UGOldRulesRR,"£#,##0.00")&amp;"."</f>
        <v>The reduced rate for Home/EU students on a placement year of a course with a year in industry or research is £1,850.00; the reduced rate for Home/EU students on an Erasmus year or attending the whole year abroad at an overseas university/college or research institute as part of their course is £1,385.00.  The reduced rate for Home/EU students who commenced their studies between 1 September 2006 and 31 August 2012 on both placement years and years abroad will be £1,725.00.</v>
      </c>
    </row>
    <row r="14" spans="2:3" ht="57" customHeight="1" x14ac:dyDescent="0.25">
      <c r="B14" s="128" t="s">
        <v>337</v>
      </c>
      <c r="C14" s="128" t="s">
        <v>338</v>
      </c>
    </row>
    <row r="15" spans="2:3" ht="7.5" customHeight="1" x14ac:dyDescent="0.25">
      <c r="B15" s="130"/>
      <c r="C15" s="130"/>
    </row>
    <row r="16" spans="2:3" ht="14.25" customHeight="1" x14ac:dyDescent="0.25">
      <c r="B16" s="374" t="s">
        <v>339</v>
      </c>
      <c r="C16" s="374"/>
    </row>
    <row r="17" spans="2:3" ht="42.75" customHeight="1" x14ac:dyDescent="0.25">
      <c r="B17" s="371" t="s">
        <v>401</v>
      </c>
      <c r="C17" s="371"/>
    </row>
    <row r="18" spans="2:3" ht="7.5" customHeight="1" x14ac:dyDescent="0.25">
      <c r="B18" s="130"/>
      <c r="C18" s="130"/>
    </row>
    <row r="19" spans="2:3" ht="14.25" customHeight="1" x14ac:dyDescent="0.25">
      <c r="B19" s="374" t="s">
        <v>340</v>
      </c>
      <c r="C19" s="374"/>
    </row>
    <row r="20" spans="2:3" ht="14.25" customHeight="1" x14ac:dyDescent="0.25">
      <c r="B20" s="371" t="s">
        <v>341</v>
      </c>
      <c r="C20" s="129" t="s">
        <v>342</v>
      </c>
    </row>
    <row r="21" spans="2:3" ht="14.25" customHeight="1" x14ac:dyDescent="0.25">
      <c r="B21" s="371"/>
      <c r="C21" s="129" t="s">
        <v>343</v>
      </c>
    </row>
    <row r="22" spans="2:3" ht="14.25" customHeight="1" x14ac:dyDescent="0.25">
      <c r="B22" s="371"/>
      <c r="C22" s="129" t="s">
        <v>344</v>
      </c>
    </row>
    <row r="23" spans="2:3" ht="14.25" customHeight="1" x14ac:dyDescent="0.25">
      <c r="B23" s="371"/>
      <c r="C23" s="129" t="s">
        <v>345</v>
      </c>
    </row>
    <row r="24" spans="2:3" ht="14.25" customHeight="1" x14ac:dyDescent="0.25">
      <c r="B24" s="369" t="s">
        <v>346</v>
      </c>
      <c r="C24" s="369"/>
    </row>
    <row r="25" spans="2:3" ht="7.5" customHeight="1" x14ac:dyDescent="0.25">
      <c r="B25" s="127"/>
      <c r="C25" s="127"/>
    </row>
    <row r="26" spans="2:3" ht="14.25" customHeight="1" x14ac:dyDescent="0.25">
      <c r="B26" s="374" t="s">
        <v>347</v>
      </c>
      <c r="C26" s="374"/>
    </row>
    <row r="27" spans="2:3" ht="14.25" customHeight="1" x14ac:dyDescent="0.25">
      <c r="B27" s="371" t="s">
        <v>348</v>
      </c>
      <c r="C27" s="371"/>
    </row>
    <row r="28" spans="2:3" ht="7.5" customHeight="1" x14ac:dyDescent="0.25">
      <c r="B28" s="127"/>
      <c r="C28" s="127"/>
    </row>
    <row r="29" spans="2:3" ht="14.25" customHeight="1" x14ac:dyDescent="0.25">
      <c r="B29" s="374" t="s">
        <v>349</v>
      </c>
      <c r="C29" s="374"/>
    </row>
    <row r="30" spans="2:3" ht="28.5" customHeight="1" x14ac:dyDescent="0.25">
      <c r="B30" s="371" t="s">
        <v>350</v>
      </c>
      <c r="C30" s="371"/>
    </row>
    <row r="31" spans="2:3" ht="57" customHeight="1" x14ac:dyDescent="0.25">
      <c r="B31" s="371" t="s">
        <v>402</v>
      </c>
      <c r="C31" s="371"/>
    </row>
    <row r="32" spans="2:3" ht="7.5" customHeight="1" x14ac:dyDescent="0.25">
      <c r="B32" s="131"/>
      <c r="C32" s="131"/>
    </row>
    <row r="33" spans="2:3" ht="14.25" customHeight="1" x14ac:dyDescent="0.25">
      <c r="B33" s="380" t="s">
        <v>387</v>
      </c>
      <c r="C33" s="380"/>
    </row>
    <row r="34" spans="2:3" ht="156.75" customHeight="1" x14ac:dyDescent="0.25">
      <c r="B34" s="371" t="s">
        <v>403</v>
      </c>
      <c r="C34" s="371"/>
    </row>
    <row r="35" spans="2:3" ht="7.5" customHeight="1" x14ac:dyDescent="0.25">
      <c r="B35" s="127"/>
      <c r="C35" s="127"/>
    </row>
    <row r="36" spans="2:3" ht="14.25" customHeight="1" x14ac:dyDescent="0.25">
      <c r="B36" s="374" t="s">
        <v>351</v>
      </c>
      <c r="C36" s="374"/>
    </row>
    <row r="37" spans="2:3" ht="14.25" customHeight="1" x14ac:dyDescent="0.25">
      <c r="B37" s="379" t="s">
        <v>352</v>
      </c>
      <c r="C37" s="379"/>
    </row>
    <row r="38" spans="2:3" ht="85.5" customHeight="1" x14ac:dyDescent="0.25">
      <c r="B38" s="371" t="s">
        <v>404</v>
      </c>
      <c r="C38" s="371"/>
    </row>
    <row r="39" spans="2:3" ht="14.25" customHeight="1" x14ac:dyDescent="0.25">
      <c r="B39" s="371" t="s">
        <v>405</v>
      </c>
      <c r="C39" s="371"/>
    </row>
    <row r="40" spans="2:3" ht="14.25" customHeight="1" x14ac:dyDescent="0.25">
      <c r="B40" s="379" t="s">
        <v>353</v>
      </c>
      <c r="C40" s="379"/>
    </row>
    <row r="41" spans="2:3" ht="85.5" customHeight="1" x14ac:dyDescent="0.25">
      <c r="B41" s="371" t="s">
        <v>406</v>
      </c>
      <c r="C41" s="371"/>
    </row>
    <row r="42" spans="2:3" ht="14.25" customHeight="1" x14ac:dyDescent="0.25">
      <c r="B42" s="371" t="s">
        <v>405</v>
      </c>
      <c r="C42" s="371"/>
    </row>
    <row r="43" spans="2:3" ht="14.25" customHeight="1" x14ac:dyDescent="0.25">
      <c r="B43" s="366" t="s">
        <v>412</v>
      </c>
      <c r="C43" s="367"/>
    </row>
    <row r="44" spans="2:3" ht="7.5" customHeight="1" x14ac:dyDescent="0.25">
      <c r="B44" s="127"/>
      <c r="C44" s="127"/>
    </row>
    <row r="45" spans="2:3" ht="14.25" customHeight="1" x14ac:dyDescent="0.25">
      <c r="B45" s="374" t="s">
        <v>354</v>
      </c>
      <c r="C45" s="374"/>
    </row>
    <row r="46" spans="2:3" ht="42.75" customHeight="1" x14ac:dyDescent="0.25">
      <c r="B46" s="371" t="s">
        <v>407</v>
      </c>
      <c r="C46" s="371"/>
    </row>
    <row r="47" spans="2:3" ht="7.5" customHeight="1" x14ac:dyDescent="0.25">
      <c r="B47" s="127"/>
      <c r="C47" s="127"/>
    </row>
    <row r="48" spans="2:3" ht="14.25" customHeight="1" x14ac:dyDescent="0.25">
      <c r="B48" s="374" t="s">
        <v>355</v>
      </c>
      <c r="C48" s="374"/>
    </row>
    <row r="49" spans="2:3" ht="71.25" customHeight="1" x14ac:dyDescent="0.25">
      <c r="B49" s="371" t="s">
        <v>408</v>
      </c>
      <c r="C49" s="371"/>
    </row>
    <row r="50" spans="2:3" ht="7.5" customHeight="1" x14ac:dyDescent="0.25">
      <c r="B50" s="127"/>
      <c r="C50" s="127"/>
    </row>
    <row r="51" spans="2:3" ht="14.25" customHeight="1" x14ac:dyDescent="0.25">
      <c r="B51" s="374" t="s">
        <v>356</v>
      </c>
      <c r="C51" s="374"/>
    </row>
    <row r="52" spans="2:3" ht="28.5" customHeight="1" x14ac:dyDescent="0.25">
      <c r="B52" s="371" t="s">
        <v>357</v>
      </c>
      <c r="C52" s="371"/>
    </row>
    <row r="53" spans="2:3" ht="71.25" customHeight="1" x14ac:dyDescent="0.25">
      <c r="B53" s="371" t="s">
        <v>388</v>
      </c>
      <c r="C53" s="371"/>
    </row>
    <row r="54" spans="2:3" ht="36" customHeight="1" x14ac:dyDescent="0.25">
      <c r="B54" s="373" t="s">
        <v>358</v>
      </c>
      <c r="C54" s="373"/>
    </row>
    <row r="55" spans="2:3" ht="7.5" customHeight="1" x14ac:dyDescent="0.25">
      <c r="B55" s="127"/>
      <c r="C55" s="127"/>
    </row>
    <row r="56" spans="2:3" ht="14.25" customHeight="1" x14ac:dyDescent="0.25">
      <c r="B56" s="374" t="s">
        <v>389</v>
      </c>
      <c r="C56" s="374"/>
    </row>
    <row r="57" spans="2:3" ht="57" customHeight="1" x14ac:dyDescent="0.25">
      <c r="B57" s="371" t="s">
        <v>359</v>
      </c>
      <c r="C57" s="371"/>
    </row>
    <row r="58" spans="2:3" ht="28.5" customHeight="1" x14ac:dyDescent="0.25">
      <c r="B58" s="371" t="s">
        <v>390</v>
      </c>
      <c r="C58" s="371"/>
    </row>
    <row r="59" spans="2:3" ht="42.75" customHeight="1" x14ac:dyDescent="0.25">
      <c r="B59" s="366" t="s">
        <v>391</v>
      </c>
      <c r="C59" s="367"/>
    </row>
    <row r="60" spans="2:3" ht="7.5" customHeight="1" x14ac:dyDescent="0.25">
      <c r="B60" s="127"/>
      <c r="C60" s="127"/>
    </row>
    <row r="61" spans="2:3" s="107" customFormat="1" ht="14.25" customHeight="1" x14ac:dyDescent="0.25">
      <c r="B61" s="375" t="s">
        <v>409</v>
      </c>
      <c r="C61" s="375"/>
    </row>
    <row r="62" spans="2:3" s="107" customFormat="1" ht="14.25" customHeight="1" x14ac:dyDescent="0.25">
      <c r="B62" s="376" t="s">
        <v>360</v>
      </c>
      <c r="C62" s="376"/>
    </row>
    <row r="63" spans="2:3" ht="57" customHeight="1" x14ac:dyDescent="0.25">
      <c r="B63" s="371" t="s">
        <v>361</v>
      </c>
      <c r="C63" s="371"/>
    </row>
    <row r="64" spans="2:3" ht="42.75" customHeight="1" x14ac:dyDescent="0.25">
      <c r="B64" s="371" t="s">
        <v>362</v>
      </c>
      <c r="C64" s="371"/>
    </row>
    <row r="65" spans="1:3" ht="42.75" customHeight="1" x14ac:dyDescent="0.25">
      <c r="B65" s="371" t="s">
        <v>393</v>
      </c>
      <c r="C65" s="371"/>
    </row>
    <row r="66" spans="1:3" ht="28.5" customHeight="1" x14ac:dyDescent="0.25">
      <c r="B66" s="371" t="s">
        <v>410</v>
      </c>
      <c r="C66" s="371"/>
    </row>
    <row r="67" spans="1:3" ht="14.25" customHeight="1" x14ac:dyDescent="0.25">
      <c r="B67" s="377" t="s">
        <v>392</v>
      </c>
      <c r="C67" s="378"/>
    </row>
    <row r="68" spans="1:3" ht="71.25" customHeight="1" x14ac:dyDescent="0.25">
      <c r="B68" s="371" t="s">
        <v>395</v>
      </c>
      <c r="C68" s="371"/>
    </row>
    <row r="69" spans="1:3" ht="28.5" customHeight="1" x14ac:dyDescent="0.25">
      <c r="B69" s="366" t="s">
        <v>394</v>
      </c>
      <c r="C69" s="367"/>
    </row>
    <row r="70" spans="1:3" ht="7.5" customHeight="1" x14ac:dyDescent="0.25">
      <c r="B70" s="132"/>
      <c r="C70" s="132"/>
    </row>
    <row r="71" spans="1:3" ht="14.25" customHeight="1" x14ac:dyDescent="0.25">
      <c r="B71" s="372" t="s">
        <v>411</v>
      </c>
      <c r="C71" s="372"/>
    </row>
    <row r="72" spans="1:3" ht="99.75" customHeight="1" x14ac:dyDescent="0.25">
      <c r="B72" s="371" t="s">
        <v>398</v>
      </c>
      <c r="C72" s="371"/>
    </row>
    <row r="73" spans="1:3" ht="42.75" customHeight="1" x14ac:dyDescent="0.25">
      <c r="B73" s="371" t="s">
        <v>363</v>
      </c>
      <c r="C73" s="371"/>
    </row>
    <row r="74" spans="1:3" ht="28.5" customHeight="1" x14ac:dyDescent="0.25">
      <c r="B74" s="371" t="str">
        <f>"The amount of fee remission will be equal to "&amp;TEXT(ROUND(UGStd/3,0),"£#,##0.00")&amp;" (one third of the Home/EU undergraduate fee) pro-rata the FTE of the qualifying parent's contract of employment."</f>
        <v>The amount of fee remission will be equal to £3,083.00 (one third of the Home/EU undergraduate fee) pro-rata the FTE of the qualifying parent's contract of employment.</v>
      </c>
      <c r="C74" s="371"/>
    </row>
    <row r="75" spans="1:3" ht="28.5" customHeight="1" x14ac:dyDescent="0.25">
      <c r="B75" s="371" t="s">
        <v>364</v>
      </c>
      <c r="C75" s="371"/>
    </row>
    <row r="76" spans="1:3" ht="7.5" customHeight="1" x14ac:dyDescent="0.25">
      <c r="B76" s="127"/>
      <c r="C76" s="127"/>
    </row>
    <row r="77" spans="1:3" ht="14.25" customHeight="1" x14ac:dyDescent="0.25">
      <c r="B77" s="368" t="s">
        <v>396</v>
      </c>
      <c r="C77" s="368"/>
    </row>
    <row r="78" spans="1:3" ht="14.25" customHeight="1" x14ac:dyDescent="0.25">
      <c r="B78" s="369" t="s">
        <v>399</v>
      </c>
      <c r="C78" s="369"/>
    </row>
    <row r="79" spans="1:3" ht="7.5" customHeight="1" x14ac:dyDescent="0.25">
      <c r="B79" s="24"/>
      <c r="C79" s="24"/>
    </row>
    <row r="80" spans="1:3" s="40" customFormat="1" ht="24" customHeight="1" x14ac:dyDescent="0.2">
      <c r="A80" s="38">
        <v>1</v>
      </c>
      <c r="B80" s="370" t="s">
        <v>400</v>
      </c>
      <c r="C80" s="370"/>
    </row>
    <row r="81" spans="1:3" s="40" customFormat="1" ht="36" customHeight="1" x14ac:dyDescent="0.2">
      <c r="A81" s="38">
        <v>2</v>
      </c>
      <c r="B81" s="277" t="s">
        <v>397</v>
      </c>
      <c r="C81" s="277"/>
    </row>
  </sheetData>
  <mergeCells count="57">
    <mergeCell ref="B10:C10"/>
    <mergeCell ref="B2:C2"/>
    <mergeCell ref="B3:C3"/>
    <mergeCell ref="B5:C5"/>
    <mergeCell ref="B6:B7"/>
    <mergeCell ref="B8:B9"/>
    <mergeCell ref="B36:C36"/>
    <mergeCell ref="B11:C11"/>
    <mergeCell ref="B16:C16"/>
    <mergeCell ref="B17:C17"/>
    <mergeCell ref="B19:C19"/>
    <mergeCell ref="B20:B23"/>
    <mergeCell ref="B24:C24"/>
    <mergeCell ref="B26:C26"/>
    <mergeCell ref="B27:C27"/>
    <mergeCell ref="B29:C29"/>
    <mergeCell ref="B30:C30"/>
    <mergeCell ref="B31:C31"/>
    <mergeCell ref="B33:C33"/>
    <mergeCell ref="B34:C34"/>
    <mergeCell ref="B51:C51"/>
    <mergeCell ref="B37:C37"/>
    <mergeCell ref="B38:C38"/>
    <mergeCell ref="B39:C39"/>
    <mergeCell ref="B40:C40"/>
    <mergeCell ref="B41:C41"/>
    <mergeCell ref="B42:C42"/>
    <mergeCell ref="B45:C45"/>
    <mergeCell ref="B46:C46"/>
    <mergeCell ref="B48:C48"/>
    <mergeCell ref="B49:C49"/>
    <mergeCell ref="B63:C63"/>
    <mergeCell ref="B64:C64"/>
    <mergeCell ref="B65:C65"/>
    <mergeCell ref="B59:C59"/>
    <mergeCell ref="B67:C67"/>
    <mergeCell ref="B56:C56"/>
    <mergeCell ref="B57:C57"/>
    <mergeCell ref="B58:C58"/>
    <mergeCell ref="B61:C61"/>
    <mergeCell ref="B62:C62"/>
    <mergeCell ref="B81:C81"/>
    <mergeCell ref="B43:C43"/>
    <mergeCell ref="B77:C77"/>
    <mergeCell ref="B78:C78"/>
    <mergeCell ref="B80:C80"/>
    <mergeCell ref="B66:C66"/>
    <mergeCell ref="B71:C71"/>
    <mergeCell ref="B72:C72"/>
    <mergeCell ref="B73:C73"/>
    <mergeCell ref="B74:C74"/>
    <mergeCell ref="B75:C75"/>
    <mergeCell ref="B69:C69"/>
    <mergeCell ref="B68:C68"/>
    <mergeCell ref="B52:C52"/>
    <mergeCell ref="B53:C53"/>
    <mergeCell ref="B54:C54"/>
  </mergeCells>
  <pageMargins left="0.70866141732283472" right="0.70866141732283472" top="0.74803149606299213" bottom="0.74803149606299213" header="0.31496062992125984" footer="0.31496062992125984"/>
  <pageSetup paperSize="9" fitToHeight="0" orientation="landscape" r:id="rId1"/>
  <rowBreaks count="3" manualBreakCount="3">
    <brk id="15" max="16383" man="1"/>
    <brk id="35" max="16383" man="1"/>
    <brk id="5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61"/>
  <sheetViews>
    <sheetView workbookViewId="0">
      <selection activeCell="C9" sqref="C9:C20"/>
    </sheetView>
  </sheetViews>
  <sheetFormatPr defaultRowHeight="15" x14ac:dyDescent="0.25"/>
  <cols>
    <col min="1" max="1" width="38.85546875" bestFit="1" customWidth="1"/>
    <col min="2" max="2" width="8.42578125" bestFit="1" customWidth="1"/>
    <col min="3" max="3" width="9.42578125" bestFit="1" customWidth="1"/>
    <col min="4" max="4" width="12.28515625" bestFit="1" customWidth="1"/>
    <col min="5" max="5" width="9.7109375" bestFit="1" customWidth="1"/>
    <col min="6" max="6" width="13.28515625" bestFit="1" customWidth="1"/>
    <col min="7" max="7" width="2.85546875" customWidth="1"/>
    <col min="8" max="8" width="20.140625" bestFit="1" customWidth="1"/>
    <col min="9" max="9" width="2.85546875" customWidth="1"/>
    <col min="10" max="11" width="10.7109375" customWidth="1"/>
  </cols>
  <sheetData>
    <row r="1" spans="1:11" x14ac:dyDescent="0.25">
      <c r="B1" t="s">
        <v>7</v>
      </c>
      <c r="C1" t="s">
        <v>8</v>
      </c>
      <c r="D1" t="s">
        <v>9</v>
      </c>
      <c r="E1" t="s">
        <v>10</v>
      </c>
      <c r="F1" t="s">
        <v>11</v>
      </c>
      <c r="H1" t="s">
        <v>12</v>
      </c>
      <c r="J1" t="s">
        <v>13</v>
      </c>
    </row>
    <row r="2" spans="1:11" x14ac:dyDescent="0.25">
      <c r="A2" t="s">
        <v>0</v>
      </c>
      <c r="B2">
        <v>9250</v>
      </c>
      <c r="C2">
        <v>4195</v>
      </c>
      <c r="D2">
        <v>2017</v>
      </c>
      <c r="E2" t="s">
        <v>16</v>
      </c>
      <c r="F2">
        <v>1.032</v>
      </c>
      <c r="H2" t="s">
        <v>17</v>
      </c>
      <c r="J2" t="s">
        <v>14</v>
      </c>
      <c r="K2" t="s">
        <v>15</v>
      </c>
    </row>
    <row r="3" spans="1:11" x14ac:dyDescent="0.25">
      <c r="A3" t="s">
        <v>2</v>
      </c>
      <c r="B3">
        <v>1385</v>
      </c>
      <c r="H3" t="s">
        <v>18</v>
      </c>
      <c r="J3" t="s">
        <v>64</v>
      </c>
      <c r="K3">
        <v>3</v>
      </c>
    </row>
    <row r="4" spans="1:11" x14ac:dyDescent="0.25">
      <c r="A4" t="s">
        <v>1</v>
      </c>
      <c r="B4">
        <v>1850</v>
      </c>
      <c r="H4" t="s">
        <v>19</v>
      </c>
      <c r="J4" t="s">
        <v>65</v>
      </c>
      <c r="K4">
        <v>4</v>
      </c>
    </row>
    <row r="5" spans="1:11" x14ac:dyDescent="0.25">
      <c r="A5" t="s">
        <v>3</v>
      </c>
      <c r="B5">
        <v>3465</v>
      </c>
      <c r="H5" t="s">
        <v>20</v>
      </c>
      <c r="J5" t="s">
        <v>17</v>
      </c>
      <c r="K5">
        <v>4</v>
      </c>
    </row>
    <row r="6" spans="1:11" x14ac:dyDescent="0.25">
      <c r="A6" t="s">
        <v>4</v>
      </c>
      <c r="B6">
        <v>1725</v>
      </c>
      <c r="H6" t="s">
        <v>21</v>
      </c>
      <c r="J6" t="s">
        <v>66</v>
      </c>
      <c r="K6">
        <v>4</v>
      </c>
    </row>
    <row r="7" spans="1:11" x14ac:dyDescent="0.25">
      <c r="A7" t="s">
        <v>5</v>
      </c>
      <c r="B7">
        <v>1380</v>
      </c>
      <c r="H7" t="s">
        <v>22</v>
      </c>
      <c r="J7" t="s">
        <v>67</v>
      </c>
      <c r="K7">
        <v>1</v>
      </c>
    </row>
    <row r="8" spans="1:11" x14ac:dyDescent="0.25">
      <c r="A8" t="s">
        <v>6</v>
      </c>
      <c r="B8">
        <v>680</v>
      </c>
      <c r="H8" t="s">
        <v>62</v>
      </c>
      <c r="J8" t="s">
        <v>18</v>
      </c>
      <c r="K8">
        <v>5</v>
      </c>
    </row>
    <row r="9" spans="1:11" x14ac:dyDescent="0.25">
      <c r="H9" t="s">
        <v>23</v>
      </c>
      <c r="J9" t="s">
        <v>68</v>
      </c>
      <c r="K9">
        <v>1</v>
      </c>
    </row>
    <row r="10" spans="1:11" x14ac:dyDescent="0.25">
      <c r="H10" t="s">
        <v>24</v>
      </c>
      <c r="J10" t="s">
        <v>69</v>
      </c>
      <c r="K10">
        <v>3</v>
      </c>
    </row>
    <row r="11" spans="1:11" x14ac:dyDescent="0.25">
      <c r="H11" t="s">
        <v>25</v>
      </c>
      <c r="J11" t="s">
        <v>70</v>
      </c>
      <c r="K11">
        <v>4</v>
      </c>
    </row>
    <row r="12" spans="1:11" x14ac:dyDescent="0.25">
      <c r="H12" t="s">
        <v>26</v>
      </c>
      <c r="J12" t="s">
        <v>19</v>
      </c>
      <c r="K12">
        <v>4</v>
      </c>
    </row>
    <row r="13" spans="1:11" x14ac:dyDescent="0.25">
      <c r="H13" t="s">
        <v>27</v>
      </c>
      <c r="J13" t="s">
        <v>20</v>
      </c>
      <c r="K13">
        <v>5</v>
      </c>
    </row>
    <row r="14" spans="1:11" x14ac:dyDescent="0.25">
      <c r="H14" t="s">
        <v>28</v>
      </c>
      <c r="J14" t="s">
        <v>71</v>
      </c>
      <c r="K14">
        <v>4</v>
      </c>
    </row>
    <row r="15" spans="1:11" x14ac:dyDescent="0.25">
      <c r="H15" t="s">
        <v>29</v>
      </c>
      <c r="J15" t="s">
        <v>72</v>
      </c>
      <c r="K15">
        <v>3</v>
      </c>
    </row>
    <row r="16" spans="1:11" x14ac:dyDescent="0.25">
      <c r="H16" t="s">
        <v>30</v>
      </c>
      <c r="J16" t="s">
        <v>73</v>
      </c>
      <c r="K16">
        <v>4</v>
      </c>
    </row>
    <row r="17" spans="8:11" x14ac:dyDescent="0.25">
      <c r="H17" t="s">
        <v>63</v>
      </c>
      <c r="J17" t="s">
        <v>21</v>
      </c>
      <c r="K17">
        <v>4</v>
      </c>
    </row>
    <row r="18" spans="8:11" x14ac:dyDescent="0.25">
      <c r="H18" t="s">
        <v>31</v>
      </c>
      <c r="J18" t="s">
        <v>74</v>
      </c>
      <c r="K18">
        <v>1</v>
      </c>
    </row>
    <row r="19" spans="8:11" x14ac:dyDescent="0.25">
      <c r="H19" t="s">
        <v>32</v>
      </c>
      <c r="J19" t="s">
        <v>75</v>
      </c>
      <c r="K19">
        <v>4</v>
      </c>
    </row>
    <row r="20" spans="8:11" x14ac:dyDescent="0.25">
      <c r="H20" t="s">
        <v>33</v>
      </c>
      <c r="J20" t="s">
        <v>76</v>
      </c>
      <c r="K20">
        <v>3</v>
      </c>
    </row>
    <row r="21" spans="8:11" x14ac:dyDescent="0.25">
      <c r="H21" t="s">
        <v>34</v>
      </c>
      <c r="J21" t="s">
        <v>31</v>
      </c>
      <c r="K21">
        <v>5</v>
      </c>
    </row>
    <row r="22" spans="8:11" x14ac:dyDescent="0.25">
      <c r="H22" t="s">
        <v>35</v>
      </c>
      <c r="J22" t="s">
        <v>77</v>
      </c>
      <c r="K22">
        <v>4</v>
      </c>
    </row>
    <row r="23" spans="8:11" x14ac:dyDescent="0.25">
      <c r="H23" t="s">
        <v>36</v>
      </c>
      <c r="J23" t="s">
        <v>32</v>
      </c>
      <c r="K23">
        <v>4</v>
      </c>
    </row>
    <row r="24" spans="8:11" x14ac:dyDescent="0.25">
      <c r="H24" t="s">
        <v>37</v>
      </c>
      <c r="J24" t="s">
        <v>33</v>
      </c>
      <c r="K24">
        <v>5</v>
      </c>
    </row>
    <row r="25" spans="8:11" x14ac:dyDescent="0.25">
      <c r="H25" t="s">
        <v>38</v>
      </c>
      <c r="J25" t="s">
        <v>78</v>
      </c>
      <c r="K25">
        <v>4</v>
      </c>
    </row>
    <row r="26" spans="8:11" x14ac:dyDescent="0.25">
      <c r="H26" t="s">
        <v>39</v>
      </c>
      <c r="J26" t="s">
        <v>34</v>
      </c>
      <c r="K26">
        <v>5</v>
      </c>
    </row>
    <row r="27" spans="8:11" x14ac:dyDescent="0.25">
      <c r="H27" t="s">
        <v>40</v>
      </c>
      <c r="J27" t="s">
        <v>79</v>
      </c>
      <c r="K27">
        <v>4</v>
      </c>
    </row>
    <row r="28" spans="8:11" x14ac:dyDescent="0.25">
      <c r="H28" t="s">
        <v>41</v>
      </c>
      <c r="J28" t="s">
        <v>35</v>
      </c>
      <c r="K28">
        <v>5</v>
      </c>
    </row>
    <row r="29" spans="8:11" x14ac:dyDescent="0.25">
      <c r="H29" t="s">
        <v>42</v>
      </c>
      <c r="J29" t="s">
        <v>80</v>
      </c>
      <c r="K29">
        <v>3</v>
      </c>
    </row>
    <row r="30" spans="8:11" x14ac:dyDescent="0.25">
      <c r="H30" t="s">
        <v>43</v>
      </c>
      <c r="J30" t="s">
        <v>81</v>
      </c>
      <c r="K30">
        <v>4</v>
      </c>
    </row>
    <row r="31" spans="8:11" x14ac:dyDescent="0.25">
      <c r="H31" t="s">
        <v>44</v>
      </c>
      <c r="J31" t="s">
        <v>36</v>
      </c>
      <c r="K31">
        <v>4</v>
      </c>
    </row>
    <row r="32" spans="8:11" x14ac:dyDescent="0.25">
      <c r="H32" t="s">
        <v>45</v>
      </c>
      <c r="J32" t="s">
        <v>37</v>
      </c>
      <c r="K32">
        <v>4</v>
      </c>
    </row>
    <row r="33" spans="8:11" x14ac:dyDescent="0.25">
      <c r="H33" t="s">
        <v>46</v>
      </c>
      <c r="J33" t="s">
        <v>38</v>
      </c>
      <c r="K33">
        <v>4</v>
      </c>
    </row>
    <row r="34" spans="8:11" x14ac:dyDescent="0.25">
      <c r="H34" t="s">
        <v>47</v>
      </c>
      <c r="J34" t="s">
        <v>82</v>
      </c>
      <c r="K34">
        <v>5</v>
      </c>
    </row>
    <row r="35" spans="8:11" x14ac:dyDescent="0.25">
      <c r="H35" t="s">
        <v>48</v>
      </c>
      <c r="J35" t="s">
        <v>39</v>
      </c>
      <c r="K35">
        <v>5</v>
      </c>
    </row>
    <row r="36" spans="8:11" x14ac:dyDescent="0.25">
      <c r="H36" t="s">
        <v>49</v>
      </c>
      <c r="J36" t="s">
        <v>83</v>
      </c>
      <c r="K36">
        <v>4</v>
      </c>
    </row>
    <row r="37" spans="8:11" x14ac:dyDescent="0.25">
      <c r="H37" t="s">
        <v>50</v>
      </c>
      <c r="J37" t="s">
        <v>22</v>
      </c>
      <c r="K37">
        <v>4</v>
      </c>
    </row>
    <row r="38" spans="8:11" x14ac:dyDescent="0.25">
      <c r="H38" t="s">
        <v>51</v>
      </c>
      <c r="J38" t="s">
        <v>84</v>
      </c>
      <c r="K38">
        <v>1</v>
      </c>
    </row>
    <row r="39" spans="8:11" x14ac:dyDescent="0.25">
      <c r="H39" t="s">
        <v>52</v>
      </c>
      <c r="J39" t="s">
        <v>85</v>
      </c>
      <c r="K39">
        <v>3</v>
      </c>
    </row>
    <row r="40" spans="8:11" x14ac:dyDescent="0.25">
      <c r="H40" t="s">
        <v>53</v>
      </c>
      <c r="J40" t="s">
        <v>86</v>
      </c>
      <c r="K40">
        <v>4</v>
      </c>
    </row>
    <row r="41" spans="8:11" x14ac:dyDescent="0.25">
      <c r="H41" t="s">
        <v>54</v>
      </c>
      <c r="J41" t="s">
        <v>62</v>
      </c>
      <c r="K41">
        <v>4</v>
      </c>
    </row>
    <row r="42" spans="8:11" x14ac:dyDescent="0.25">
      <c r="H42" t="s">
        <v>55</v>
      </c>
      <c r="J42" t="s">
        <v>87</v>
      </c>
      <c r="K42">
        <v>4</v>
      </c>
    </row>
    <row r="43" spans="8:11" x14ac:dyDescent="0.25">
      <c r="H43" t="s">
        <v>56</v>
      </c>
      <c r="J43" t="s">
        <v>88</v>
      </c>
      <c r="K43">
        <v>4</v>
      </c>
    </row>
    <row r="44" spans="8:11" x14ac:dyDescent="0.25">
      <c r="H44" t="s">
        <v>57</v>
      </c>
      <c r="J44" t="s">
        <v>89</v>
      </c>
      <c r="K44">
        <v>1</v>
      </c>
    </row>
    <row r="45" spans="8:11" x14ac:dyDescent="0.25">
      <c r="H45" t="s">
        <v>58</v>
      </c>
      <c r="J45" t="s">
        <v>90</v>
      </c>
      <c r="K45">
        <v>4</v>
      </c>
    </row>
    <row r="46" spans="8:11" x14ac:dyDescent="0.25">
      <c r="H46" t="s">
        <v>59</v>
      </c>
      <c r="J46" t="s">
        <v>91</v>
      </c>
      <c r="K46">
        <v>4</v>
      </c>
    </row>
    <row r="47" spans="8:11" x14ac:dyDescent="0.25">
      <c r="H47" t="s">
        <v>60</v>
      </c>
      <c r="J47" t="s">
        <v>92</v>
      </c>
      <c r="K47">
        <v>3</v>
      </c>
    </row>
    <row r="48" spans="8:11" x14ac:dyDescent="0.25">
      <c r="H48" t="s">
        <v>61</v>
      </c>
      <c r="J48" t="s">
        <v>93</v>
      </c>
      <c r="K48">
        <v>4</v>
      </c>
    </row>
    <row r="49" spans="10:11" x14ac:dyDescent="0.25">
      <c r="J49" t="s">
        <v>94</v>
      </c>
      <c r="K49">
        <v>4</v>
      </c>
    </row>
    <row r="50" spans="10:11" x14ac:dyDescent="0.25">
      <c r="J50" t="s">
        <v>95</v>
      </c>
      <c r="K50">
        <v>4</v>
      </c>
    </row>
    <row r="51" spans="10:11" x14ac:dyDescent="0.25">
      <c r="J51" t="s">
        <v>96</v>
      </c>
      <c r="K51">
        <v>4</v>
      </c>
    </row>
    <row r="52" spans="10:11" x14ac:dyDescent="0.25">
      <c r="J52" t="s">
        <v>97</v>
      </c>
      <c r="K52">
        <v>4</v>
      </c>
    </row>
    <row r="53" spans="10:11" x14ac:dyDescent="0.25">
      <c r="J53" t="s">
        <v>98</v>
      </c>
      <c r="K53">
        <v>3</v>
      </c>
    </row>
    <row r="54" spans="10:11" x14ac:dyDescent="0.25">
      <c r="J54" t="s">
        <v>99</v>
      </c>
      <c r="K54">
        <v>4</v>
      </c>
    </row>
    <row r="55" spans="10:11" x14ac:dyDescent="0.25">
      <c r="J55" t="s">
        <v>100</v>
      </c>
      <c r="K55">
        <v>1</v>
      </c>
    </row>
    <row r="56" spans="10:11" x14ac:dyDescent="0.25">
      <c r="J56" t="s">
        <v>101</v>
      </c>
      <c r="K56">
        <v>3</v>
      </c>
    </row>
    <row r="57" spans="10:11" x14ac:dyDescent="0.25">
      <c r="J57" t="s">
        <v>25</v>
      </c>
      <c r="K57">
        <v>4</v>
      </c>
    </row>
    <row r="58" spans="10:11" x14ac:dyDescent="0.25">
      <c r="J58" t="s">
        <v>102</v>
      </c>
      <c r="K58">
        <v>4</v>
      </c>
    </row>
    <row r="59" spans="10:11" x14ac:dyDescent="0.25">
      <c r="J59" t="s">
        <v>103</v>
      </c>
      <c r="K59">
        <v>4</v>
      </c>
    </row>
    <row r="60" spans="10:11" x14ac:dyDescent="0.25">
      <c r="J60" t="s">
        <v>104</v>
      </c>
      <c r="K60">
        <v>3</v>
      </c>
    </row>
    <row r="61" spans="10:11" x14ac:dyDescent="0.25">
      <c r="J61" t="s">
        <v>26</v>
      </c>
      <c r="K61">
        <v>4</v>
      </c>
    </row>
    <row r="62" spans="10:11" x14ac:dyDescent="0.25">
      <c r="J62" t="s">
        <v>105</v>
      </c>
      <c r="K62">
        <v>3</v>
      </c>
    </row>
    <row r="63" spans="10:11" x14ac:dyDescent="0.25">
      <c r="J63" t="s">
        <v>23</v>
      </c>
      <c r="K63">
        <v>4</v>
      </c>
    </row>
    <row r="64" spans="10:11" x14ac:dyDescent="0.25">
      <c r="J64" t="s">
        <v>106</v>
      </c>
      <c r="K64">
        <v>4</v>
      </c>
    </row>
    <row r="65" spans="10:11" x14ac:dyDescent="0.25">
      <c r="J65" t="s">
        <v>107</v>
      </c>
      <c r="K65">
        <v>4</v>
      </c>
    </row>
    <row r="66" spans="10:11" x14ac:dyDescent="0.25">
      <c r="J66" t="s">
        <v>108</v>
      </c>
      <c r="K66">
        <v>3</v>
      </c>
    </row>
    <row r="67" spans="10:11" x14ac:dyDescent="0.25">
      <c r="J67" t="s">
        <v>109</v>
      </c>
      <c r="K67">
        <v>4</v>
      </c>
    </row>
    <row r="68" spans="10:11" x14ac:dyDescent="0.25">
      <c r="J68" t="s">
        <v>110</v>
      </c>
      <c r="K68">
        <v>4</v>
      </c>
    </row>
    <row r="69" spans="10:11" x14ac:dyDescent="0.25">
      <c r="J69" t="s">
        <v>111</v>
      </c>
      <c r="K69">
        <v>4</v>
      </c>
    </row>
    <row r="70" spans="10:11" x14ac:dyDescent="0.25">
      <c r="J70" t="s">
        <v>112</v>
      </c>
      <c r="K70">
        <v>3</v>
      </c>
    </row>
    <row r="71" spans="10:11" x14ac:dyDescent="0.25">
      <c r="J71" t="s">
        <v>113</v>
      </c>
      <c r="K71">
        <v>4</v>
      </c>
    </row>
    <row r="72" spans="10:11" x14ac:dyDescent="0.25">
      <c r="J72" t="s">
        <v>24</v>
      </c>
      <c r="K72">
        <v>4</v>
      </c>
    </row>
    <row r="73" spans="10:11" x14ac:dyDescent="0.25">
      <c r="J73" t="s">
        <v>114</v>
      </c>
      <c r="K73">
        <v>3</v>
      </c>
    </row>
    <row r="74" spans="10:11" x14ac:dyDescent="0.25">
      <c r="J74" t="s">
        <v>40</v>
      </c>
      <c r="K74">
        <v>4</v>
      </c>
    </row>
    <row r="75" spans="10:11" x14ac:dyDescent="0.25">
      <c r="J75" t="s">
        <v>41</v>
      </c>
      <c r="K75">
        <v>4</v>
      </c>
    </row>
    <row r="76" spans="10:11" x14ac:dyDescent="0.25">
      <c r="J76" t="s">
        <v>115</v>
      </c>
      <c r="K76">
        <v>3</v>
      </c>
    </row>
    <row r="77" spans="10:11" x14ac:dyDescent="0.25">
      <c r="J77" t="s">
        <v>116</v>
      </c>
      <c r="K77">
        <v>3</v>
      </c>
    </row>
    <row r="78" spans="10:11" x14ac:dyDescent="0.25">
      <c r="J78" t="s">
        <v>42</v>
      </c>
      <c r="K78">
        <v>5</v>
      </c>
    </row>
    <row r="79" spans="10:11" x14ac:dyDescent="0.25">
      <c r="J79" t="s">
        <v>43</v>
      </c>
      <c r="K79">
        <v>4</v>
      </c>
    </row>
    <row r="80" spans="10:11" x14ac:dyDescent="0.25">
      <c r="J80" t="s">
        <v>117</v>
      </c>
      <c r="K80">
        <v>4</v>
      </c>
    </row>
    <row r="81" spans="10:11" x14ac:dyDescent="0.25">
      <c r="J81" t="s">
        <v>44</v>
      </c>
      <c r="K81">
        <v>4</v>
      </c>
    </row>
    <row r="82" spans="10:11" x14ac:dyDescent="0.25">
      <c r="J82" t="s">
        <v>45</v>
      </c>
      <c r="K82">
        <v>4</v>
      </c>
    </row>
    <row r="83" spans="10:11" x14ac:dyDescent="0.25">
      <c r="J83" t="s">
        <v>46</v>
      </c>
      <c r="K83">
        <v>4</v>
      </c>
    </row>
    <row r="84" spans="10:11" x14ac:dyDescent="0.25">
      <c r="J84" t="s">
        <v>118</v>
      </c>
      <c r="K84">
        <v>3</v>
      </c>
    </row>
    <row r="85" spans="10:11" x14ac:dyDescent="0.25">
      <c r="J85" t="s">
        <v>119</v>
      </c>
      <c r="K85">
        <v>3</v>
      </c>
    </row>
    <row r="86" spans="10:11" x14ac:dyDescent="0.25">
      <c r="J86" t="s">
        <v>120</v>
      </c>
      <c r="K86">
        <v>3</v>
      </c>
    </row>
    <row r="87" spans="10:11" x14ac:dyDescent="0.25">
      <c r="J87" t="s">
        <v>47</v>
      </c>
      <c r="K87">
        <v>4</v>
      </c>
    </row>
    <row r="88" spans="10:11" x14ac:dyDescent="0.25">
      <c r="J88" t="s">
        <v>48</v>
      </c>
      <c r="K88">
        <v>4</v>
      </c>
    </row>
    <row r="89" spans="10:11" x14ac:dyDescent="0.25">
      <c r="J89" t="s">
        <v>121</v>
      </c>
      <c r="K89">
        <v>3</v>
      </c>
    </row>
    <row r="90" spans="10:11" x14ac:dyDescent="0.25">
      <c r="J90" t="s">
        <v>49</v>
      </c>
      <c r="K90">
        <v>5</v>
      </c>
    </row>
    <row r="91" spans="10:11" x14ac:dyDescent="0.25">
      <c r="J91" t="s">
        <v>50</v>
      </c>
      <c r="K91">
        <v>4</v>
      </c>
    </row>
    <row r="92" spans="10:11" x14ac:dyDescent="0.25">
      <c r="J92" t="s">
        <v>122</v>
      </c>
      <c r="K92">
        <v>4</v>
      </c>
    </row>
    <row r="93" spans="10:11" x14ac:dyDescent="0.25">
      <c r="J93" t="s">
        <v>51</v>
      </c>
      <c r="K93">
        <v>4</v>
      </c>
    </row>
    <row r="94" spans="10:11" x14ac:dyDescent="0.25">
      <c r="J94" t="s">
        <v>52</v>
      </c>
      <c r="K94">
        <v>4</v>
      </c>
    </row>
    <row r="95" spans="10:11" x14ac:dyDescent="0.25">
      <c r="J95" t="s">
        <v>53</v>
      </c>
      <c r="K95">
        <v>4</v>
      </c>
    </row>
    <row r="96" spans="10:11" x14ac:dyDescent="0.25">
      <c r="J96" t="s">
        <v>123</v>
      </c>
      <c r="K96">
        <v>3</v>
      </c>
    </row>
    <row r="97" spans="10:11" x14ac:dyDescent="0.25">
      <c r="J97" t="s">
        <v>54</v>
      </c>
      <c r="K97">
        <v>4</v>
      </c>
    </row>
    <row r="98" spans="10:11" x14ac:dyDescent="0.25">
      <c r="J98" t="s">
        <v>55</v>
      </c>
      <c r="K98">
        <v>4</v>
      </c>
    </row>
    <row r="99" spans="10:11" x14ac:dyDescent="0.25">
      <c r="J99" t="s">
        <v>124</v>
      </c>
      <c r="K99">
        <v>4</v>
      </c>
    </row>
    <row r="100" spans="10:11" x14ac:dyDescent="0.25">
      <c r="J100" t="s">
        <v>56</v>
      </c>
      <c r="K100">
        <v>5</v>
      </c>
    </row>
    <row r="101" spans="10:11" x14ac:dyDescent="0.25">
      <c r="J101" t="s">
        <v>57</v>
      </c>
      <c r="K101">
        <v>4</v>
      </c>
    </row>
    <row r="102" spans="10:11" x14ac:dyDescent="0.25">
      <c r="J102" t="s">
        <v>58</v>
      </c>
      <c r="K102">
        <v>4</v>
      </c>
    </row>
    <row r="103" spans="10:11" x14ac:dyDescent="0.25">
      <c r="J103" t="s">
        <v>59</v>
      </c>
      <c r="K103">
        <v>4</v>
      </c>
    </row>
    <row r="104" spans="10:11" x14ac:dyDescent="0.25">
      <c r="J104" t="s">
        <v>125</v>
      </c>
      <c r="K104">
        <v>3</v>
      </c>
    </row>
    <row r="105" spans="10:11" x14ac:dyDescent="0.25">
      <c r="J105" t="s">
        <v>126</v>
      </c>
      <c r="K105">
        <v>3</v>
      </c>
    </row>
    <row r="106" spans="10:11" x14ac:dyDescent="0.25">
      <c r="J106" t="s">
        <v>127</v>
      </c>
      <c r="K106">
        <v>4</v>
      </c>
    </row>
    <row r="107" spans="10:11" x14ac:dyDescent="0.25">
      <c r="J107" t="s">
        <v>60</v>
      </c>
      <c r="K107">
        <v>4</v>
      </c>
    </row>
    <row r="108" spans="10:11" x14ac:dyDescent="0.25">
      <c r="J108" t="s">
        <v>128</v>
      </c>
      <c r="K108">
        <v>3</v>
      </c>
    </row>
    <row r="109" spans="10:11" x14ac:dyDescent="0.25">
      <c r="J109" t="s">
        <v>129</v>
      </c>
      <c r="K109">
        <v>3</v>
      </c>
    </row>
    <row r="110" spans="10:11" x14ac:dyDescent="0.25">
      <c r="J110" t="s">
        <v>130</v>
      </c>
      <c r="K110">
        <v>4</v>
      </c>
    </row>
    <row r="111" spans="10:11" x14ac:dyDescent="0.25">
      <c r="J111" t="s">
        <v>131</v>
      </c>
      <c r="K111">
        <v>3</v>
      </c>
    </row>
    <row r="112" spans="10:11" x14ac:dyDescent="0.25">
      <c r="J112" t="s">
        <v>132</v>
      </c>
      <c r="K112">
        <v>3</v>
      </c>
    </row>
    <row r="113" spans="10:11" x14ac:dyDescent="0.25">
      <c r="J113" t="s">
        <v>133</v>
      </c>
      <c r="K113">
        <v>3</v>
      </c>
    </row>
    <row r="114" spans="10:11" x14ac:dyDescent="0.25">
      <c r="J114" t="s">
        <v>134</v>
      </c>
      <c r="K114">
        <v>3</v>
      </c>
    </row>
    <row r="115" spans="10:11" x14ac:dyDescent="0.25">
      <c r="J115" t="s">
        <v>135</v>
      </c>
      <c r="K115">
        <v>4</v>
      </c>
    </row>
    <row r="116" spans="10:11" x14ac:dyDescent="0.25">
      <c r="J116" t="s">
        <v>136</v>
      </c>
      <c r="K116">
        <v>4</v>
      </c>
    </row>
    <row r="117" spans="10:11" x14ac:dyDescent="0.25">
      <c r="J117" t="s">
        <v>137</v>
      </c>
      <c r="K117">
        <v>4</v>
      </c>
    </row>
    <row r="118" spans="10:11" x14ac:dyDescent="0.25">
      <c r="J118" t="s">
        <v>138</v>
      </c>
      <c r="K118">
        <v>3</v>
      </c>
    </row>
    <row r="119" spans="10:11" x14ac:dyDescent="0.25">
      <c r="J119" t="s">
        <v>139</v>
      </c>
      <c r="K119">
        <v>3</v>
      </c>
    </row>
    <row r="120" spans="10:11" x14ac:dyDescent="0.25">
      <c r="J120" t="s">
        <v>140</v>
      </c>
      <c r="K120">
        <v>1</v>
      </c>
    </row>
    <row r="121" spans="10:11" x14ac:dyDescent="0.25">
      <c r="J121" t="s">
        <v>141</v>
      </c>
      <c r="K121">
        <v>4</v>
      </c>
    </row>
    <row r="122" spans="10:11" x14ac:dyDescent="0.25">
      <c r="J122" t="s">
        <v>142</v>
      </c>
      <c r="K122">
        <v>3</v>
      </c>
    </row>
    <row r="123" spans="10:11" x14ac:dyDescent="0.25">
      <c r="J123" t="s">
        <v>143</v>
      </c>
      <c r="K123">
        <v>4</v>
      </c>
    </row>
    <row r="124" spans="10:11" x14ac:dyDescent="0.25">
      <c r="J124" t="s">
        <v>27</v>
      </c>
      <c r="K124">
        <v>5</v>
      </c>
    </row>
    <row r="125" spans="10:11" x14ac:dyDescent="0.25">
      <c r="J125" t="s">
        <v>28</v>
      </c>
      <c r="K125">
        <v>4</v>
      </c>
    </row>
    <row r="126" spans="10:11" x14ac:dyDescent="0.25">
      <c r="J126" t="s">
        <v>144</v>
      </c>
      <c r="K126">
        <v>1</v>
      </c>
    </row>
    <row r="127" spans="10:11" x14ac:dyDescent="0.25">
      <c r="J127" t="s">
        <v>29</v>
      </c>
      <c r="K127">
        <v>5</v>
      </c>
    </row>
    <row r="128" spans="10:11" x14ac:dyDescent="0.25">
      <c r="J128" t="s">
        <v>30</v>
      </c>
      <c r="K128">
        <v>5</v>
      </c>
    </row>
    <row r="129" spans="10:11" x14ac:dyDescent="0.25">
      <c r="J129" t="s">
        <v>145</v>
      </c>
      <c r="K129">
        <v>4</v>
      </c>
    </row>
    <row r="130" spans="10:11" x14ac:dyDescent="0.25">
      <c r="J130" t="s">
        <v>146</v>
      </c>
      <c r="K130">
        <v>6</v>
      </c>
    </row>
    <row r="131" spans="10:11" x14ac:dyDescent="0.25">
      <c r="J131" t="s">
        <v>147</v>
      </c>
      <c r="K131">
        <v>4</v>
      </c>
    </row>
    <row r="132" spans="10:11" x14ac:dyDescent="0.25">
      <c r="J132" t="s">
        <v>148</v>
      </c>
      <c r="K132">
        <v>5</v>
      </c>
    </row>
    <row r="133" spans="10:11" x14ac:dyDescent="0.25">
      <c r="J133" t="s">
        <v>149</v>
      </c>
      <c r="K133">
        <v>1</v>
      </c>
    </row>
    <row r="134" spans="10:11" x14ac:dyDescent="0.25">
      <c r="J134" t="s">
        <v>150</v>
      </c>
      <c r="K134">
        <v>1</v>
      </c>
    </row>
    <row r="135" spans="10:11" x14ac:dyDescent="0.25">
      <c r="J135" t="s">
        <v>151</v>
      </c>
      <c r="K135">
        <v>1</v>
      </c>
    </row>
    <row r="136" spans="10:11" x14ac:dyDescent="0.25">
      <c r="J136" t="s">
        <v>152</v>
      </c>
      <c r="K136">
        <v>1</v>
      </c>
    </row>
    <row r="137" spans="10:11" x14ac:dyDescent="0.25">
      <c r="J137" t="s">
        <v>153</v>
      </c>
      <c r="K137">
        <v>1</v>
      </c>
    </row>
    <row r="138" spans="10:11" x14ac:dyDescent="0.25">
      <c r="J138" t="s">
        <v>154</v>
      </c>
      <c r="K138">
        <v>1</v>
      </c>
    </row>
    <row r="139" spans="10:11" x14ac:dyDescent="0.25">
      <c r="J139" t="s">
        <v>155</v>
      </c>
      <c r="K139">
        <v>1</v>
      </c>
    </row>
    <row r="140" spans="10:11" x14ac:dyDescent="0.25">
      <c r="J140" t="s">
        <v>156</v>
      </c>
      <c r="K140">
        <v>1</v>
      </c>
    </row>
    <row r="141" spans="10:11" x14ac:dyDescent="0.25">
      <c r="J141" t="s">
        <v>157</v>
      </c>
      <c r="K141">
        <v>1</v>
      </c>
    </row>
    <row r="142" spans="10:11" x14ac:dyDescent="0.25">
      <c r="J142" t="s">
        <v>158</v>
      </c>
      <c r="K142">
        <v>1</v>
      </c>
    </row>
    <row r="143" spans="10:11" x14ac:dyDescent="0.25">
      <c r="J143" t="s">
        <v>159</v>
      </c>
      <c r="K143">
        <v>1</v>
      </c>
    </row>
    <row r="144" spans="10:11" x14ac:dyDescent="0.25">
      <c r="J144" t="s">
        <v>160</v>
      </c>
      <c r="K144">
        <v>1</v>
      </c>
    </row>
    <row r="145" spans="10:11" x14ac:dyDescent="0.25">
      <c r="J145" t="s">
        <v>161</v>
      </c>
      <c r="K145">
        <v>1</v>
      </c>
    </row>
    <row r="146" spans="10:11" x14ac:dyDescent="0.25">
      <c r="J146" t="s">
        <v>162</v>
      </c>
      <c r="K146">
        <v>1</v>
      </c>
    </row>
    <row r="147" spans="10:11" x14ac:dyDescent="0.25">
      <c r="J147" t="s">
        <v>163</v>
      </c>
      <c r="K147">
        <v>1</v>
      </c>
    </row>
    <row r="148" spans="10:11" x14ac:dyDescent="0.25">
      <c r="J148" t="s">
        <v>164</v>
      </c>
      <c r="K148">
        <v>5</v>
      </c>
    </row>
    <row r="149" spans="10:11" x14ac:dyDescent="0.25">
      <c r="J149" t="s">
        <v>165</v>
      </c>
      <c r="K149">
        <v>3</v>
      </c>
    </row>
    <row r="150" spans="10:11" x14ac:dyDescent="0.25">
      <c r="J150" t="s">
        <v>166</v>
      </c>
      <c r="K150">
        <v>4</v>
      </c>
    </row>
    <row r="151" spans="10:11" x14ac:dyDescent="0.25">
      <c r="J151" t="s">
        <v>167</v>
      </c>
      <c r="K151">
        <v>3</v>
      </c>
    </row>
    <row r="152" spans="10:11" x14ac:dyDescent="0.25">
      <c r="J152" t="s">
        <v>168</v>
      </c>
      <c r="K152">
        <v>4</v>
      </c>
    </row>
    <row r="153" spans="10:11" x14ac:dyDescent="0.25">
      <c r="J153" t="s">
        <v>63</v>
      </c>
      <c r="K153">
        <v>4</v>
      </c>
    </row>
    <row r="154" spans="10:11" x14ac:dyDescent="0.25">
      <c r="J154" t="s">
        <v>169</v>
      </c>
      <c r="K154">
        <v>3</v>
      </c>
    </row>
    <row r="155" spans="10:11" x14ac:dyDescent="0.25">
      <c r="J155" t="s">
        <v>170</v>
      </c>
      <c r="K155">
        <v>4</v>
      </c>
    </row>
    <row r="156" spans="10:11" x14ac:dyDescent="0.25">
      <c r="J156" t="s">
        <v>61</v>
      </c>
      <c r="K156">
        <v>4</v>
      </c>
    </row>
    <row r="157" spans="10:11" x14ac:dyDescent="0.25">
      <c r="J157" t="s">
        <v>171</v>
      </c>
      <c r="K157">
        <v>3</v>
      </c>
    </row>
    <row r="158" spans="10:11" x14ac:dyDescent="0.25">
      <c r="J158" t="s">
        <v>172</v>
      </c>
      <c r="K158">
        <v>4</v>
      </c>
    </row>
    <row r="159" spans="10:11" x14ac:dyDescent="0.25">
      <c r="J159" t="s">
        <v>173</v>
      </c>
      <c r="K159">
        <v>4</v>
      </c>
    </row>
    <row r="160" spans="10:11" x14ac:dyDescent="0.25">
      <c r="J160" t="s">
        <v>174</v>
      </c>
      <c r="K160">
        <v>3</v>
      </c>
    </row>
    <row r="161" spans="10:11" x14ac:dyDescent="0.25">
      <c r="J161" t="s">
        <v>175</v>
      </c>
      <c r="K161">
        <v>4</v>
      </c>
    </row>
  </sheetData>
  <autoFilter ref="J2:K161" xr:uid="{00000000-0009-0000-0000-00000C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J23"/>
  <sheetViews>
    <sheetView zoomScaleNormal="100" workbookViewId="0">
      <selection activeCell="A2" sqref="A2:J23"/>
    </sheetView>
  </sheetViews>
  <sheetFormatPr defaultRowHeight="15" x14ac:dyDescent="0.25"/>
  <cols>
    <col min="1" max="1" width="3.85546875" style="4" bestFit="1" customWidth="1"/>
    <col min="2" max="2" width="35.7109375" style="4" customWidth="1"/>
    <col min="3" max="10" width="11.7109375" style="4" customWidth="1"/>
    <col min="11" max="16384" width="9.140625" style="4"/>
  </cols>
  <sheetData>
    <row r="1" spans="1:10" ht="7.5" customHeight="1" thickBot="1" x14ac:dyDescent="0.3"/>
    <row r="2" spans="1:10" s="3" customFormat="1" ht="37.5" customHeight="1" thickBot="1" x14ac:dyDescent="0.3">
      <c r="B2" s="12" t="s">
        <v>176</v>
      </c>
      <c r="C2" s="5" t="s">
        <v>414</v>
      </c>
      <c r="D2" s="5" t="s">
        <v>203</v>
      </c>
      <c r="E2" s="5" t="s">
        <v>177</v>
      </c>
      <c r="F2" s="5" t="s">
        <v>178</v>
      </c>
      <c r="G2" s="5" t="s">
        <v>179</v>
      </c>
      <c r="H2" s="5" t="s">
        <v>180</v>
      </c>
      <c r="I2" s="5" t="s">
        <v>181</v>
      </c>
      <c r="J2" s="6" t="s">
        <v>182</v>
      </c>
    </row>
    <row r="3" spans="1:10" ht="22.5" customHeight="1" x14ac:dyDescent="0.25">
      <c r="A3" s="233" t="s">
        <v>183</v>
      </c>
      <c r="B3" s="7" t="s">
        <v>184</v>
      </c>
      <c r="C3" s="222">
        <v>29000</v>
      </c>
      <c r="D3" s="251">
        <v>28500</v>
      </c>
      <c r="E3" s="242">
        <v>28500</v>
      </c>
      <c r="F3" s="242">
        <v>28500</v>
      </c>
      <c r="G3" s="242">
        <v>28500</v>
      </c>
      <c r="H3" s="242">
        <v>28500</v>
      </c>
      <c r="I3" s="242">
        <v>28500</v>
      </c>
      <c r="J3" s="239">
        <v>28500</v>
      </c>
    </row>
    <row r="4" spans="1:10" ht="22.5" customHeight="1" x14ac:dyDescent="0.25">
      <c r="A4" s="234"/>
      <c r="B4" s="8" t="s">
        <v>185</v>
      </c>
      <c r="C4" s="223"/>
      <c r="D4" s="252"/>
      <c r="E4" s="243"/>
      <c r="F4" s="243"/>
      <c r="G4" s="243"/>
      <c r="H4" s="243"/>
      <c r="I4" s="243"/>
      <c r="J4" s="240"/>
    </row>
    <row r="5" spans="1:10" ht="22.5" customHeight="1" x14ac:dyDescent="0.25">
      <c r="A5" s="234"/>
      <c r="B5" s="8" t="s">
        <v>186</v>
      </c>
      <c r="C5" s="223"/>
      <c r="D5" s="252"/>
      <c r="E5" s="243"/>
      <c r="F5" s="243"/>
      <c r="G5" s="243"/>
      <c r="H5" s="243"/>
      <c r="I5" s="243"/>
      <c r="J5" s="240"/>
    </row>
    <row r="6" spans="1:10" ht="22.5" customHeight="1" x14ac:dyDescent="0.25">
      <c r="A6" s="234"/>
      <c r="B6" s="8" t="s">
        <v>187</v>
      </c>
      <c r="C6" s="223"/>
      <c r="D6" s="252"/>
      <c r="E6" s="243"/>
      <c r="F6" s="243"/>
      <c r="G6" s="243"/>
      <c r="H6" s="243"/>
      <c r="I6" s="243"/>
      <c r="J6" s="240"/>
    </row>
    <row r="7" spans="1:10" ht="22.5" customHeight="1" x14ac:dyDescent="0.25">
      <c r="A7" s="234"/>
      <c r="B7" s="8" t="s">
        <v>188</v>
      </c>
      <c r="C7" s="223"/>
      <c r="D7" s="252"/>
      <c r="E7" s="243"/>
      <c r="F7" s="243"/>
      <c r="G7" s="243"/>
      <c r="H7" s="243"/>
      <c r="I7" s="243"/>
      <c r="J7" s="240"/>
    </row>
    <row r="8" spans="1:10" ht="22.5" customHeight="1" x14ac:dyDescent="0.25">
      <c r="A8" s="234"/>
      <c r="B8" s="8" t="s">
        <v>413</v>
      </c>
      <c r="C8" s="223"/>
      <c r="D8" s="252"/>
      <c r="E8" s="243"/>
      <c r="F8" s="243"/>
      <c r="G8" s="243"/>
      <c r="H8" s="243"/>
      <c r="I8" s="243"/>
      <c r="J8" s="240"/>
    </row>
    <row r="9" spans="1:10" ht="22.5" customHeight="1" x14ac:dyDescent="0.25">
      <c r="A9" s="234"/>
      <c r="B9" s="8" t="s">
        <v>189</v>
      </c>
      <c r="C9" s="223"/>
      <c r="D9" s="252"/>
      <c r="E9" s="243"/>
      <c r="F9" s="243"/>
      <c r="G9" s="243"/>
      <c r="H9" s="243"/>
      <c r="I9" s="243"/>
      <c r="J9" s="240"/>
    </row>
    <row r="10" spans="1:10" ht="22.5" customHeight="1" x14ac:dyDescent="0.25">
      <c r="A10" s="234"/>
      <c r="B10" s="8" t="s">
        <v>190</v>
      </c>
      <c r="C10" s="223"/>
      <c r="D10" s="252"/>
      <c r="E10" s="243"/>
      <c r="F10" s="243"/>
      <c r="G10" s="243"/>
      <c r="H10" s="243"/>
      <c r="I10" s="243"/>
      <c r="J10" s="240"/>
    </row>
    <row r="11" spans="1:10" ht="22.5" customHeight="1" x14ac:dyDescent="0.25">
      <c r="A11" s="234"/>
      <c r="B11" s="8" t="s">
        <v>191</v>
      </c>
      <c r="C11" s="223"/>
      <c r="D11" s="252"/>
      <c r="E11" s="243"/>
      <c r="F11" s="243"/>
      <c r="G11" s="243"/>
      <c r="H11" s="243"/>
      <c r="I11" s="243"/>
      <c r="J11" s="240"/>
    </row>
    <row r="12" spans="1:10" ht="22.5" customHeight="1" x14ac:dyDescent="0.25">
      <c r="A12" s="234"/>
      <c r="B12" s="8" t="s">
        <v>192</v>
      </c>
      <c r="C12" s="223"/>
      <c r="D12" s="252"/>
      <c r="E12" s="243"/>
      <c r="F12" s="243"/>
      <c r="G12" s="243"/>
      <c r="H12" s="243"/>
      <c r="I12" s="243"/>
      <c r="J12" s="240"/>
    </row>
    <row r="13" spans="1:10" ht="22.5" customHeight="1" thickBot="1" x14ac:dyDescent="0.3">
      <c r="A13" s="235"/>
      <c r="B13" s="9" t="s">
        <v>193</v>
      </c>
      <c r="C13" s="224"/>
      <c r="D13" s="253"/>
      <c r="E13" s="244"/>
      <c r="F13" s="244"/>
      <c r="G13" s="244"/>
      <c r="H13" s="244"/>
      <c r="I13" s="244"/>
      <c r="J13" s="241"/>
    </row>
    <row r="14" spans="1:10" ht="22.5" customHeight="1" x14ac:dyDescent="0.25">
      <c r="A14" s="233" t="s">
        <v>194</v>
      </c>
      <c r="B14" s="7" t="s">
        <v>195</v>
      </c>
      <c r="C14" s="182" t="s">
        <v>205</v>
      </c>
      <c r="D14" s="182" t="s">
        <v>205</v>
      </c>
      <c r="E14" s="247">
        <v>28000</v>
      </c>
      <c r="F14" s="247">
        <v>28000</v>
      </c>
      <c r="G14" s="247">
        <v>28000</v>
      </c>
      <c r="H14" s="247">
        <v>28000</v>
      </c>
      <c r="I14" s="247">
        <v>28000</v>
      </c>
      <c r="J14" s="245">
        <v>28000</v>
      </c>
    </row>
    <row r="15" spans="1:10" ht="22.5" customHeight="1" x14ac:dyDescent="0.25">
      <c r="A15" s="234"/>
      <c r="B15" s="8" t="s">
        <v>204</v>
      </c>
      <c r="C15" s="60">
        <v>29000</v>
      </c>
      <c r="D15" s="164">
        <v>28000</v>
      </c>
      <c r="E15" s="248"/>
      <c r="F15" s="248"/>
      <c r="G15" s="248"/>
      <c r="H15" s="248"/>
      <c r="I15" s="248"/>
      <c r="J15" s="246"/>
    </row>
    <row r="16" spans="1:10" ht="22.5" customHeight="1" x14ac:dyDescent="0.25">
      <c r="A16" s="234"/>
      <c r="B16" s="8" t="s">
        <v>213</v>
      </c>
      <c r="C16" s="231">
        <v>40000</v>
      </c>
      <c r="D16" s="249">
        <v>40000</v>
      </c>
      <c r="E16" s="249">
        <v>40000</v>
      </c>
      <c r="F16" s="249">
        <v>40000</v>
      </c>
      <c r="G16" s="237">
        <v>39500</v>
      </c>
      <c r="H16" s="17">
        <v>28500</v>
      </c>
      <c r="I16" s="17">
        <v>28500</v>
      </c>
      <c r="J16" s="18">
        <v>28500</v>
      </c>
    </row>
    <row r="17" spans="1:10" ht="22.5" customHeight="1" thickBot="1" x14ac:dyDescent="0.3">
      <c r="A17" s="235"/>
      <c r="B17" s="9" t="s">
        <v>214</v>
      </c>
      <c r="C17" s="232"/>
      <c r="D17" s="250"/>
      <c r="E17" s="250"/>
      <c r="F17" s="250"/>
      <c r="G17" s="238"/>
      <c r="H17" s="15">
        <v>39150</v>
      </c>
      <c r="I17" s="15">
        <v>39150</v>
      </c>
      <c r="J17" s="16">
        <v>39150</v>
      </c>
    </row>
    <row r="18" spans="1:10" ht="22.5" customHeight="1" x14ac:dyDescent="0.25">
      <c r="A18" s="233" t="s">
        <v>196</v>
      </c>
      <c r="B18" s="7" t="s">
        <v>197</v>
      </c>
      <c r="C18" s="10">
        <v>29100</v>
      </c>
      <c r="D18" s="36">
        <v>29000</v>
      </c>
      <c r="E18" s="36">
        <v>29000</v>
      </c>
      <c r="F18" s="36">
        <v>29000</v>
      </c>
      <c r="G18" s="36">
        <v>29000</v>
      </c>
      <c r="H18" s="36">
        <v>29000</v>
      </c>
      <c r="I18" s="36">
        <v>29000</v>
      </c>
      <c r="J18" s="46">
        <v>29000</v>
      </c>
    </row>
    <row r="19" spans="1:10" ht="22.5" customHeight="1" x14ac:dyDescent="0.25">
      <c r="A19" s="234"/>
      <c r="B19" s="8" t="s">
        <v>198</v>
      </c>
      <c r="C19" s="13">
        <v>28650</v>
      </c>
      <c r="D19" s="37">
        <v>28500</v>
      </c>
      <c r="E19" s="37">
        <v>28500</v>
      </c>
      <c r="F19" s="37">
        <v>28500</v>
      </c>
      <c r="G19" s="37">
        <v>28500</v>
      </c>
      <c r="H19" s="37">
        <v>28500</v>
      </c>
      <c r="I19" s="37">
        <v>28500</v>
      </c>
      <c r="J19" s="18">
        <v>28500</v>
      </c>
    </row>
    <row r="20" spans="1:10" ht="22.5" customHeight="1" x14ac:dyDescent="0.25">
      <c r="A20" s="234"/>
      <c r="B20" s="8" t="s">
        <v>199</v>
      </c>
      <c r="C20" s="13">
        <v>26000</v>
      </c>
      <c r="D20" s="37">
        <v>26000</v>
      </c>
      <c r="E20" s="37">
        <v>26000</v>
      </c>
      <c r="F20" s="37">
        <v>26000</v>
      </c>
      <c r="G20" s="37">
        <v>26000</v>
      </c>
      <c r="H20" s="37">
        <v>26000</v>
      </c>
      <c r="I20" s="37">
        <v>26000</v>
      </c>
      <c r="J20" s="18">
        <v>26000</v>
      </c>
    </row>
    <row r="21" spans="1:10" ht="22.5" customHeight="1" thickBot="1" x14ac:dyDescent="0.3">
      <c r="A21" s="235"/>
      <c r="B21" s="9" t="s">
        <v>200</v>
      </c>
      <c r="C21" s="11">
        <v>28000</v>
      </c>
      <c r="D21" s="15">
        <v>28000</v>
      </c>
      <c r="E21" s="15">
        <v>28000</v>
      </c>
      <c r="F21" s="15">
        <v>28000</v>
      </c>
      <c r="G21" s="15">
        <v>28000</v>
      </c>
      <c r="H21" s="15">
        <v>28000</v>
      </c>
      <c r="I21" s="15">
        <v>28000</v>
      </c>
      <c r="J21" s="16">
        <v>28000</v>
      </c>
    </row>
    <row r="22" spans="1:10" ht="7.5" customHeight="1" x14ac:dyDescent="0.25"/>
    <row r="23" spans="1:10" ht="41.25" customHeight="1" x14ac:dyDescent="0.25">
      <c r="A23" s="236" t="s">
        <v>372</v>
      </c>
      <c r="B23" s="236"/>
      <c r="C23" s="236"/>
      <c r="D23" s="236"/>
      <c r="E23" s="236"/>
      <c r="F23" s="236"/>
      <c r="G23" s="236"/>
      <c r="H23" s="236"/>
      <c r="I23" s="236"/>
      <c r="J23" s="236"/>
    </row>
  </sheetData>
  <mergeCells count="23">
    <mergeCell ref="E16:E17"/>
    <mergeCell ref="D16:D17"/>
    <mergeCell ref="C16:C17"/>
    <mergeCell ref="E3:E13"/>
    <mergeCell ref="D3:D13"/>
    <mergeCell ref="C3:C13"/>
    <mergeCell ref="E14:E15"/>
    <mergeCell ref="G16:G17"/>
    <mergeCell ref="A18:A21"/>
    <mergeCell ref="A14:A17"/>
    <mergeCell ref="A3:A13"/>
    <mergeCell ref="A23:J23"/>
    <mergeCell ref="J3:J13"/>
    <mergeCell ref="I3:I13"/>
    <mergeCell ref="H3:H13"/>
    <mergeCell ref="G3:G13"/>
    <mergeCell ref="F3:F13"/>
    <mergeCell ref="J14:J15"/>
    <mergeCell ref="I14:I15"/>
    <mergeCell ref="H14:H15"/>
    <mergeCell ref="G14:G15"/>
    <mergeCell ref="F14:F15"/>
    <mergeCell ref="F16:F17"/>
  </mergeCells>
  <printOptions horizontalCentered="1" verticalCentered="1"/>
  <pageMargins left="0.59055118110236227" right="0.59055118110236227" top="0.59055118110236227" bottom="0.59055118110236227" header="0.31496062992125984" footer="0.19685039370078741"/>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G46"/>
  <sheetViews>
    <sheetView tabSelected="1" zoomScaleNormal="100" workbookViewId="0">
      <pane ySplit="1" topLeftCell="A2" activePane="bottomLeft" state="frozen"/>
      <selection pane="bottomLeft" activeCell="G15" sqref="G15:G19"/>
    </sheetView>
  </sheetViews>
  <sheetFormatPr defaultRowHeight="15" x14ac:dyDescent="0.25"/>
  <cols>
    <col min="1" max="1" width="3.85546875" bestFit="1" customWidth="1"/>
    <col min="2" max="2" width="30.7109375" style="2" customWidth="1"/>
    <col min="3" max="3" width="26" bestFit="1" customWidth="1"/>
    <col min="4" max="4" width="15.5703125" bestFit="1" customWidth="1"/>
    <col min="5" max="5" width="11.42578125" customWidth="1"/>
    <col min="6" max="7" width="12.140625" style="27" bestFit="1" customWidth="1"/>
  </cols>
  <sheetData>
    <row r="1" spans="1:7" s="220" customFormat="1" ht="15.75" thickBot="1" x14ac:dyDescent="0.3">
      <c r="A1" s="215"/>
      <c r="B1" s="216" t="s">
        <v>176</v>
      </c>
      <c r="C1" s="217" t="s">
        <v>229</v>
      </c>
      <c r="D1" s="217" t="s">
        <v>429</v>
      </c>
      <c r="E1" s="218" t="s">
        <v>415</v>
      </c>
      <c r="F1" s="218" t="s">
        <v>202</v>
      </c>
      <c r="G1" s="219" t="s">
        <v>208</v>
      </c>
    </row>
    <row r="2" spans="1:7" x14ac:dyDescent="0.25">
      <c r="A2" s="268" t="s">
        <v>194</v>
      </c>
      <c r="B2" s="263" t="s">
        <v>232</v>
      </c>
      <c r="C2" s="30" t="s">
        <v>230</v>
      </c>
      <c r="D2" s="169" t="s">
        <v>205</v>
      </c>
      <c r="E2" s="110">
        <v>5300</v>
      </c>
      <c r="F2" s="169" t="s">
        <v>205</v>
      </c>
      <c r="G2" s="274" t="s">
        <v>205</v>
      </c>
    </row>
    <row r="3" spans="1:7" ht="17.25" x14ac:dyDescent="0.25">
      <c r="A3" s="269"/>
      <c r="B3" s="257"/>
      <c r="C3" s="177" t="s">
        <v>237</v>
      </c>
      <c r="D3" s="33">
        <v>3180</v>
      </c>
      <c r="E3" s="109">
        <v>5300</v>
      </c>
      <c r="F3" s="109">
        <v>3105</v>
      </c>
      <c r="G3" s="266"/>
    </row>
    <row r="4" spans="1:7" ht="17.25" x14ac:dyDescent="0.25">
      <c r="A4" s="269"/>
      <c r="B4" s="257"/>
      <c r="C4" s="178" t="s">
        <v>427</v>
      </c>
      <c r="D4" s="60">
        <v>2120</v>
      </c>
      <c r="E4" s="109">
        <v>5300</v>
      </c>
      <c r="F4" s="109">
        <v>5175</v>
      </c>
      <c r="G4" s="266"/>
    </row>
    <row r="5" spans="1:7" ht="17.25" x14ac:dyDescent="0.25">
      <c r="A5" s="269"/>
      <c r="B5" s="257"/>
      <c r="C5" s="171" t="s">
        <v>428</v>
      </c>
      <c r="D5" s="188">
        <v>2120</v>
      </c>
      <c r="E5" s="191">
        <v>5300</v>
      </c>
      <c r="F5" s="191">
        <v>3105</v>
      </c>
      <c r="G5" s="189">
        <v>2070</v>
      </c>
    </row>
    <row r="6" spans="1:7" x14ac:dyDescent="0.25">
      <c r="A6" s="269"/>
      <c r="B6" s="257" t="s">
        <v>438</v>
      </c>
      <c r="C6" s="31" t="s">
        <v>230</v>
      </c>
      <c r="D6" s="211" t="s">
        <v>205</v>
      </c>
      <c r="E6" s="109">
        <v>5300</v>
      </c>
      <c r="F6" s="192" t="s">
        <v>205</v>
      </c>
      <c r="G6" s="266" t="s">
        <v>205</v>
      </c>
    </row>
    <row r="7" spans="1:7" ht="17.25" x14ac:dyDescent="0.25">
      <c r="A7" s="269"/>
      <c r="B7" s="257"/>
      <c r="C7" s="177" t="s">
        <v>239</v>
      </c>
      <c r="D7" s="33">
        <v>3180</v>
      </c>
      <c r="E7" s="109">
        <v>5300</v>
      </c>
      <c r="F7" s="211">
        <v>3105</v>
      </c>
      <c r="G7" s="266"/>
    </row>
    <row r="8" spans="1:7" ht="17.25" x14ac:dyDescent="0.25">
      <c r="A8" s="269"/>
      <c r="B8" s="257"/>
      <c r="C8" s="177" t="s">
        <v>240</v>
      </c>
      <c r="D8" s="211">
        <v>3180</v>
      </c>
      <c r="E8" s="109">
        <v>8480</v>
      </c>
      <c r="F8" s="192" t="s">
        <v>205</v>
      </c>
      <c r="G8" s="266"/>
    </row>
    <row r="9" spans="1:7" x14ac:dyDescent="0.25">
      <c r="A9" s="269"/>
      <c r="B9" s="257"/>
      <c r="C9" s="177" t="s">
        <v>439</v>
      </c>
      <c r="D9" s="33">
        <v>2120</v>
      </c>
      <c r="E9" s="109">
        <v>5300</v>
      </c>
      <c r="F9" s="109">
        <v>5175</v>
      </c>
      <c r="G9" s="266"/>
    </row>
    <row r="10" spans="1:7" x14ac:dyDescent="0.25">
      <c r="A10" s="269"/>
      <c r="B10" s="257"/>
      <c r="C10" s="177" t="s">
        <v>440</v>
      </c>
      <c r="D10" s="33">
        <v>2120</v>
      </c>
      <c r="E10" s="109">
        <v>10600</v>
      </c>
      <c r="F10" s="192" t="s">
        <v>205</v>
      </c>
      <c r="G10" s="266"/>
    </row>
    <row r="11" spans="1:7" x14ac:dyDescent="0.25">
      <c r="A11" s="269"/>
      <c r="B11" s="257" t="s">
        <v>446</v>
      </c>
      <c r="C11" s="177" t="s">
        <v>231</v>
      </c>
      <c r="D11" s="212" t="s">
        <v>205</v>
      </c>
      <c r="E11" s="214">
        <v>8480</v>
      </c>
      <c r="F11" s="213" t="s">
        <v>205</v>
      </c>
      <c r="G11" s="258" t="s">
        <v>205</v>
      </c>
    </row>
    <row r="12" spans="1:7" x14ac:dyDescent="0.25">
      <c r="A12" s="269"/>
      <c r="B12" s="257"/>
      <c r="C12" s="177" t="s">
        <v>440</v>
      </c>
      <c r="D12" s="212">
        <v>2120</v>
      </c>
      <c r="E12" s="214">
        <v>10600</v>
      </c>
      <c r="F12" s="213" t="s">
        <v>205</v>
      </c>
      <c r="G12" s="259"/>
    </row>
    <row r="13" spans="1:7" x14ac:dyDescent="0.25">
      <c r="A13" s="269"/>
      <c r="B13" s="257" t="s">
        <v>233</v>
      </c>
      <c r="C13" s="177" t="s">
        <v>230</v>
      </c>
      <c r="D13" s="211" t="s">
        <v>205</v>
      </c>
      <c r="E13" s="109">
        <v>5300</v>
      </c>
      <c r="F13" s="249" t="s">
        <v>205</v>
      </c>
      <c r="G13" s="254" t="s">
        <v>205</v>
      </c>
    </row>
    <row r="14" spans="1:7" x14ac:dyDescent="0.25">
      <c r="A14" s="269"/>
      <c r="B14" s="257"/>
      <c r="C14" s="177" t="s">
        <v>444</v>
      </c>
      <c r="D14" s="33">
        <v>5300</v>
      </c>
      <c r="E14" s="109">
        <v>10600</v>
      </c>
      <c r="F14" s="248"/>
      <c r="G14" s="246"/>
    </row>
    <row r="15" spans="1:7" x14ac:dyDescent="0.25">
      <c r="A15" s="269"/>
      <c r="B15" s="257" t="s">
        <v>234</v>
      </c>
      <c r="C15" s="176" t="s">
        <v>443</v>
      </c>
      <c r="D15" s="211" t="s">
        <v>205</v>
      </c>
      <c r="E15" s="109">
        <v>4000</v>
      </c>
      <c r="F15" s="211" t="s">
        <v>205</v>
      </c>
      <c r="G15" s="258" t="s">
        <v>205</v>
      </c>
    </row>
    <row r="16" spans="1:7" ht="17.25" x14ac:dyDescent="0.25">
      <c r="A16" s="269"/>
      <c r="B16" s="257"/>
      <c r="C16" s="177" t="s">
        <v>239</v>
      </c>
      <c r="D16" s="33">
        <v>4000</v>
      </c>
      <c r="E16" s="109">
        <v>4000</v>
      </c>
      <c r="F16" s="211">
        <v>4000</v>
      </c>
      <c r="G16" s="260"/>
    </row>
    <row r="17" spans="1:7" ht="17.25" x14ac:dyDescent="0.25">
      <c r="A17" s="269"/>
      <c r="B17" s="257"/>
      <c r="C17" s="177" t="s">
        <v>240</v>
      </c>
      <c r="D17" s="33">
        <v>4000</v>
      </c>
      <c r="E17" s="109">
        <v>8000</v>
      </c>
      <c r="F17" s="211" t="s">
        <v>205</v>
      </c>
      <c r="G17" s="260"/>
    </row>
    <row r="18" spans="1:7" x14ac:dyDescent="0.25">
      <c r="A18" s="269"/>
      <c r="B18" s="257"/>
      <c r="C18" s="177" t="s">
        <v>439</v>
      </c>
      <c r="D18" s="33">
        <v>4000</v>
      </c>
      <c r="E18" s="109">
        <v>6000</v>
      </c>
      <c r="F18" s="109">
        <v>6000</v>
      </c>
      <c r="G18" s="260"/>
    </row>
    <row r="19" spans="1:7" x14ac:dyDescent="0.25">
      <c r="A19" s="269"/>
      <c r="B19" s="257"/>
      <c r="C19" s="177" t="s">
        <v>440</v>
      </c>
      <c r="D19" s="33">
        <v>4000</v>
      </c>
      <c r="E19" s="109">
        <v>12000</v>
      </c>
      <c r="F19" s="211" t="s">
        <v>205</v>
      </c>
      <c r="G19" s="259"/>
    </row>
    <row r="20" spans="1:7" ht="17.25" x14ac:dyDescent="0.25">
      <c r="A20" s="269"/>
      <c r="B20" s="257" t="s">
        <v>241</v>
      </c>
      <c r="C20" s="177" t="s">
        <v>243</v>
      </c>
      <c r="D20" s="211" t="s">
        <v>205</v>
      </c>
      <c r="E20" s="109">
        <v>6900</v>
      </c>
      <c r="F20" s="211" t="s">
        <v>205</v>
      </c>
      <c r="G20" s="258" t="s">
        <v>205</v>
      </c>
    </row>
    <row r="21" spans="1:7" ht="17.25" x14ac:dyDescent="0.25">
      <c r="A21" s="269"/>
      <c r="B21" s="257"/>
      <c r="C21" s="177" t="s">
        <v>242</v>
      </c>
      <c r="D21" s="33">
        <v>4140</v>
      </c>
      <c r="E21" s="109">
        <v>6900</v>
      </c>
      <c r="F21" s="109">
        <v>3750</v>
      </c>
      <c r="G21" s="260"/>
    </row>
    <row r="22" spans="1:7" x14ac:dyDescent="0.25">
      <c r="A22" s="269"/>
      <c r="B22" s="257"/>
      <c r="C22" s="178" t="s">
        <v>442</v>
      </c>
      <c r="D22" s="33">
        <v>2760</v>
      </c>
      <c r="E22" s="109">
        <v>6900</v>
      </c>
      <c r="F22" s="109">
        <v>6250</v>
      </c>
      <c r="G22" s="259"/>
    </row>
    <row r="23" spans="1:7" x14ac:dyDescent="0.25">
      <c r="A23" s="269"/>
      <c r="B23" s="272" t="s">
        <v>227</v>
      </c>
      <c r="C23" s="177" t="s">
        <v>230</v>
      </c>
      <c r="D23" s="211" t="s">
        <v>205</v>
      </c>
      <c r="E23" s="109">
        <v>6900</v>
      </c>
      <c r="F23" s="223" t="s">
        <v>205</v>
      </c>
      <c r="G23" s="240" t="s">
        <v>205</v>
      </c>
    </row>
    <row r="24" spans="1:7" x14ac:dyDescent="0.25">
      <c r="A24" s="269"/>
      <c r="B24" s="272"/>
      <c r="C24" s="177" t="s">
        <v>236</v>
      </c>
      <c r="D24" s="33">
        <v>6900</v>
      </c>
      <c r="E24" s="109">
        <v>13800</v>
      </c>
      <c r="F24" s="243"/>
      <c r="G24" s="240"/>
    </row>
    <row r="25" spans="1:7" x14ac:dyDescent="0.25">
      <c r="A25" s="269"/>
      <c r="B25" s="257" t="s">
        <v>235</v>
      </c>
      <c r="C25" s="177" t="s">
        <v>230</v>
      </c>
      <c r="D25" s="211" t="s">
        <v>205</v>
      </c>
      <c r="E25" s="109">
        <v>5300</v>
      </c>
      <c r="F25" s="211" t="s">
        <v>205</v>
      </c>
      <c r="G25" s="258" t="s">
        <v>205</v>
      </c>
    </row>
    <row r="26" spans="1:7" ht="17.25" x14ac:dyDescent="0.25">
      <c r="A26" s="269"/>
      <c r="B26" s="257"/>
      <c r="C26" s="177" t="s">
        <v>237</v>
      </c>
      <c r="D26" s="33">
        <v>3180</v>
      </c>
      <c r="E26" s="109">
        <v>5300</v>
      </c>
      <c r="F26" s="109">
        <v>3105</v>
      </c>
      <c r="G26" s="260"/>
    </row>
    <row r="27" spans="1:7" x14ac:dyDescent="0.25">
      <c r="A27" s="269"/>
      <c r="B27" s="257"/>
      <c r="C27" s="178" t="s">
        <v>442</v>
      </c>
      <c r="D27" s="60">
        <v>2120</v>
      </c>
      <c r="E27" s="109">
        <v>5300</v>
      </c>
      <c r="F27" s="109">
        <v>5175</v>
      </c>
      <c r="G27" s="259"/>
    </row>
    <row r="28" spans="1:7" x14ac:dyDescent="0.25">
      <c r="A28" s="269"/>
      <c r="B28" s="257"/>
      <c r="C28" s="171" t="s">
        <v>441</v>
      </c>
      <c r="D28" s="60">
        <v>2120</v>
      </c>
      <c r="E28" s="109">
        <v>5300</v>
      </c>
      <c r="F28" s="109">
        <v>3105</v>
      </c>
      <c r="G28" s="118">
        <v>2070</v>
      </c>
    </row>
    <row r="29" spans="1:7" x14ac:dyDescent="0.25">
      <c r="A29" s="269"/>
      <c r="B29" s="257" t="s">
        <v>245</v>
      </c>
      <c r="C29" s="177" t="s">
        <v>230</v>
      </c>
      <c r="D29" s="211" t="s">
        <v>205</v>
      </c>
      <c r="E29" s="109">
        <v>6900</v>
      </c>
      <c r="F29" s="211" t="s">
        <v>205</v>
      </c>
      <c r="G29" s="258" t="s">
        <v>205</v>
      </c>
    </row>
    <row r="30" spans="1:7" ht="17.25" x14ac:dyDescent="0.25">
      <c r="A30" s="269"/>
      <c r="B30" s="257"/>
      <c r="C30" s="177" t="s">
        <v>237</v>
      </c>
      <c r="D30" s="33">
        <v>4140</v>
      </c>
      <c r="E30" s="109">
        <v>6900</v>
      </c>
      <c r="F30" s="109">
        <v>3780</v>
      </c>
      <c r="G30" s="260"/>
    </row>
    <row r="31" spans="1:7" ht="17.25" x14ac:dyDescent="0.25">
      <c r="A31" s="269"/>
      <c r="B31" s="257"/>
      <c r="C31" s="177" t="s">
        <v>238</v>
      </c>
      <c r="D31" s="33">
        <v>2760</v>
      </c>
      <c r="E31" s="109">
        <v>6900</v>
      </c>
      <c r="F31" s="109">
        <v>6300</v>
      </c>
      <c r="G31" s="259"/>
    </row>
    <row r="32" spans="1:7" x14ac:dyDescent="0.25">
      <c r="A32" s="269"/>
      <c r="B32" s="272" t="s">
        <v>247</v>
      </c>
      <c r="C32" s="179" t="s">
        <v>230</v>
      </c>
      <c r="D32" s="211" t="s">
        <v>205</v>
      </c>
      <c r="E32" s="117">
        <v>5300</v>
      </c>
      <c r="F32" s="264" t="s">
        <v>205</v>
      </c>
      <c r="G32" s="261" t="s">
        <v>205</v>
      </c>
    </row>
    <row r="33" spans="1:7" x14ac:dyDescent="0.25">
      <c r="A33" s="269"/>
      <c r="B33" s="272"/>
      <c r="C33" s="177" t="s">
        <v>440</v>
      </c>
      <c r="D33" s="180">
        <v>5300</v>
      </c>
      <c r="E33" s="117">
        <v>10600</v>
      </c>
      <c r="F33" s="265"/>
      <c r="G33" s="262"/>
    </row>
    <row r="34" spans="1:7" x14ac:dyDescent="0.25">
      <c r="A34" s="269"/>
      <c r="B34" s="257" t="s">
        <v>248</v>
      </c>
      <c r="C34" s="177" t="s">
        <v>231</v>
      </c>
      <c r="D34" s="211" t="s">
        <v>205</v>
      </c>
      <c r="E34" s="109">
        <v>8480</v>
      </c>
      <c r="F34" s="211" t="s">
        <v>205</v>
      </c>
      <c r="G34" s="254" t="s">
        <v>205</v>
      </c>
    </row>
    <row r="35" spans="1:7" x14ac:dyDescent="0.25">
      <c r="A35" s="269"/>
      <c r="B35" s="257"/>
      <c r="C35" s="177" t="s">
        <v>439</v>
      </c>
      <c r="D35" s="33">
        <v>2120</v>
      </c>
      <c r="E35" s="109">
        <v>5300</v>
      </c>
      <c r="F35" s="109">
        <v>5175</v>
      </c>
      <c r="G35" s="255"/>
    </row>
    <row r="36" spans="1:7" x14ac:dyDescent="0.25">
      <c r="A36" s="269"/>
      <c r="B36" s="257"/>
      <c r="C36" s="177" t="s">
        <v>440</v>
      </c>
      <c r="D36" s="33">
        <v>2120</v>
      </c>
      <c r="E36" s="109">
        <v>10600</v>
      </c>
      <c r="F36" s="211" t="s">
        <v>205</v>
      </c>
      <c r="G36" s="246"/>
    </row>
    <row r="37" spans="1:7" x14ac:dyDescent="0.25">
      <c r="A37" s="269"/>
      <c r="B37" s="257" t="s">
        <v>249</v>
      </c>
      <c r="C37" s="31" t="s">
        <v>230</v>
      </c>
      <c r="D37" s="211" t="s">
        <v>205</v>
      </c>
      <c r="E37" s="109">
        <v>5300</v>
      </c>
      <c r="F37" s="211" t="s">
        <v>205</v>
      </c>
      <c r="G37" s="254" t="s">
        <v>205</v>
      </c>
    </row>
    <row r="38" spans="1:7" ht="17.25" x14ac:dyDescent="0.25">
      <c r="A38" s="269"/>
      <c r="B38" s="257"/>
      <c r="C38" s="31" t="s">
        <v>237</v>
      </c>
      <c r="D38" s="33">
        <v>3180</v>
      </c>
      <c r="E38" s="109">
        <v>5300</v>
      </c>
      <c r="F38" s="109">
        <v>3105</v>
      </c>
      <c r="G38" s="255"/>
    </row>
    <row r="39" spans="1:7" ht="18" thickBot="1" x14ac:dyDescent="0.3">
      <c r="A39" s="270"/>
      <c r="B39" s="273"/>
      <c r="C39" s="32" t="s">
        <v>238</v>
      </c>
      <c r="D39" s="34">
        <v>2120</v>
      </c>
      <c r="E39" s="119">
        <v>5300</v>
      </c>
      <c r="F39" s="119">
        <v>5175</v>
      </c>
      <c r="G39" s="256"/>
    </row>
    <row r="40" spans="1:7" ht="7.5" customHeight="1" x14ac:dyDescent="0.25"/>
    <row r="41" spans="1:7" s="40" customFormat="1" ht="12" customHeight="1" x14ac:dyDescent="0.2">
      <c r="A41" s="38">
        <v>1</v>
      </c>
      <c r="B41" s="271" t="s">
        <v>250</v>
      </c>
      <c r="C41" s="271"/>
      <c r="D41" s="271"/>
      <c r="E41" s="271"/>
      <c r="F41" s="271"/>
      <c r="G41" s="271"/>
    </row>
    <row r="42" spans="1:7" s="40" customFormat="1" ht="12" customHeight="1" x14ac:dyDescent="0.2">
      <c r="A42" s="38">
        <v>2</v>
      </c>
      <c r="B42" s="271" t="s">
        <v>251</v>
      </c>
      <c r="C42" s="271"/>
      <c r="D42" s="271"/>
      <c r="E42" s="271"/>
      <c r="F42" s="271"/>
      <c r="G42" s="271"/>
    </row>
    <row r="43" spans="1:7" s="40" customFormat="1" ht="12" customHeight="1" x14ac:dyDescent="0.2">
      <c r="A43" s="38">
        <v>3</v>
      </c>
      <c r="B43" s="271" t="s">
        <v>252</v>
      </c>
      <c r="C43" s="271"/>
      <c r="D43" s="271"/>
      <c r="E43" s="271"/>
      <c r="F43" s="271"/>
      <c r="G43" s="271"/>
    </row>
    <row r="44" spans="1:7" s="40" customFormat="1" ht="24" customHeight="1" x14ac:dyDescent="0.2">
      <c r="A44" s="38">
        <v>4</v>
      </c>
      <c r="B44" s="271" t="s">
        <v>365</v>
      </c>
      <c r="C44" s="271"/>
      <c r="D44" s="271"/>
      <c r="E44" s="271"/>
      <c r="F44" s="271"/>
      <c r="G44" s="271"/>
    </row>
    <row r="45" spans="1:7" ht="7.5" customHeight="1" x14ac:dyDescent="0.25"/>
    <row r="46" spans="1:7" ht="67.5" customHeight="1" x14ac:dyDescent="0.25">
      <c r="A46" s="267" t="s">
        <v>374</v>
      </c>
      <c r="B46" s="267"/>
      <c r="C46" s="267"/>
      <c r="D46" s="267"/>
      <c r="E46" s="267"/>
      <c r="F46" s="267"/>
      <c r="G46" s="267"/>
    </row>
  </sheetData>
  <mergeCells count="33">
    <mergeCell ref="A46:G46"/>
    <mergeCell ref="A2:A39"/>
    <mergeCell ref="B41:G41"/>
    <mergeCell ref="B42:G42"/>
    <mergeCell ref="B43:G43"/>
    <mergeCell ref="B44:G44"/>
    <mergeCell ref="B23:B24"/>
    <mergeCell ref="B29:B31"/>
    <mergeCell ref="B32:B33"/>
    <mergeCell ref="B34:B36"/>
    <mergeCell ref="B37:B39"/>
    <mergeCell ref="G2:G4"/>
    <mergeCell ref="B20:B22"/>
    <mergeCell ref="B2:B5"/>
    <mergeCell ref="F32:F33"/>
    <mergeCell ref="B6:B10"/>
    <mergeCell ref="G6:G10"/>
    <mergeCell ref="G37:G39"/>
    <mergeCell ref="G23:G24"/>
    <mergeCell ref="B11:B12"/>
    <mergeCell ref="G11:G12"/>
    <mergeCell ref="G15:G19"/>
    <mergeCell ref="G13:G14"/>
    <mergeCell ref="F13:F14"/>
    <mergeCell ref="B13:B14"/>
    <mergeCell ref="G20:G22"/>
    <mergeCell ref="G25:G27"/>
    <mergeCell ref="G32:G33"/>
    <mergeCell ref="G34:G36"/>
    <mergeCell ref="G29:G31"/>
    <mergeCell ref="F23:F24"/>
    <mergeCell ref="B25:B28"/>
    <mergeCell ref="B15:B19"/>
  </mergeCells>
  <printOptions horizontalCentered="1" verticalCentered="1"/>
  <pageMargins left="0.70866141732283472" right="0.70866141732283472" top="0.6692913385826772" bottom="0.43307086614173229" header="0.31496062992125984" footer="0.19685039370078741"/>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G47"/>
  <sheetViews>
    <sheetView zoomScaleNormal="100" workbookViewId="0">
      <selection activeCell="B12" sqref="B12:G13"/>
    </sheetView>
  </sheetViews>
  <sheetFormatPr defaultRowHeight="15" x14ac:dyDescent="0.25"/>
  <cols>
    <col min="1" max="1" width="3.85546875" bestFit="1" customWidth="1"/>
    <col min="2" max="2" width="30.7109375" customWidth="1"/>
    <col min="3" max="3" width="26" bestFit="1" customWidth="1"/>
    <col min="4" max="4" width="15.5703125" bestFit="1" customWidth="1"/>
    <col min="5" max="6" width="12.140625" bestFit="1" customWidth="1"/>
    <col min="7" max="7" width="11.42578125" bestFit="1" customWidth="1"/>
  </cols>
  <sheetData>
    <row r="1" spans="1:7" ht="7.5" customHeight="1" thickBot="1" x14ac:dyDescent="0.3">
      <c r="B1" s="2"/>
      <c r="C1" s="26"/>
      <c r="D1" s="275"/>
      <c r="E1" s="275"/>
      <c r="F1" s="275"/>
    </row>
    <row r="2" spans="1:7" ht="15.75" thickBot="1" x14ac:dyDescent="0.3">
      <c r="A2" s="20"/>
      <c r="B2" s="28" t="s">
        <v>176</v>
      </c>
      <c r="C2" s="29" t="s">
        <v>229</v>
      </c>
      <c r="D2" s="29" t="s">
        <v>429</v>
      </c>
      <c r="E2" s="22" t="s">
        <v>415</v>
      </c>
      <c r="F2" s="22" t="s">
        <v>202</v>
      </c>
      <c r="G2" s="121" t="s">
        <v>208</v>
      </c>
    </row>
    <row r="3" spans="1:7" x14ac:dyDescent="0.25">
      <c r="A3" s="268" t="s">
        <v>194</v>
      </c>
      <c r="B3" s="263" t="s">
        <v>232</v>
      </c>
      <c r="C3" s="30" t="s">
        <v>230</v>
      </c>
      <c r="D3" s="169" t="s">
        <v>205</v>
      </c>
      <c r="E3" s="110">
        <v>16250</v>
      </c>
      <c r="F3" s="169" t="s">
        <v>205</v>
      </c>
      <c r="G3" s="274" t="s">
        <v>205</v>
      </c>
    </row>
    <row r="4" spans="1:7" ht="17.25" x14ac:dyDescent="0.25">
      <c r="A4" s="269"/>
      <c r="B4" s="257"/>
      <c r="C4" s="177" t="s">
        <v>237</v>
      </c>
      <c r="D4" s="33">
        <v>9750</v>
      </c>
      <c r="E4" s="109">
        <v>16250</v>
      </c>
      <c r="F4" s="109">
        <v>9450</v>
      </c>
      <c r="G4" s="266"/>
    </row>
    <row r="5" spans="1:7" ht="17.25" x14ac:dyDescent="0.25">
      <c r="A5" s="269"/>
      <c r="B5" s="257"/>
      <c r="C5" s="178" t="s">
        <v>427</v>
      </c>
      <c r="D5" s="60">
        <v>6500</v>
      </c>
      <c r="E5" s="109">
        <v>16250</v>
      </c>
      <c r="F5" s="109">
        <v>15750</v>
      </c>
      <c r="G5" s="266"/>
    </row>
    <row r="6" spans="1:7" ht="17.25" x14ac:dyDescent="0.25">
      <c r="A6" s="269"/>
      <c r="B6" s="257"/>
      <c r="C6" s="171" t="s">
        <v>428</v>
      </c>
      <c r="D6" s="60">
        <v>6500</v>
      </c>
      <c r="E6" s="109">
        <v>16250</v>
      </c>
      <c r="F6" s="109">
        <v>9450</v>
      </c>
      <c r="G6" s="221">
        <v>6300</v>
      </c>
    </row>
    <row r="7" spans="1:7" x14ac:dyDescent="0.25">
      <c r="A7" s="269"/>
      <c r="B7" s="257" t="s">
        <v>438</v>
      </c>
      <c r="C7" s="31" t="s">
        <v>230</v>
      </c>
      <c r="D7" s="211" t="s">
        <v>205</v>
      </c>
      <c r="E7" s="109">
        <v>16250</v>
      </c>
      <c r="F7" s="192" t="s">
        <v>205</v>
      </c>
      <c r="G7" s="258" t="s">
        <v>205</v>
      </c>
    </row>
    <row r="8" spans="1:7" ht="17.25" x14ac:dyDescent="0.25">
      <c r="A8" s="269"/>
      <c r="B8" s="257"/>
      <c r="C8" s="177" t="s">
        <v>239</v>
      </c>
      <c r="D8" s="33">
        <v>9750</v>
      </c>
      <c r="E8" s="109">
        <v>16250</v>
      </c>
      <c r="F8" s="211">
        <v>9450</v>
      </c>
      <c r="G8" s="260"/>
    </row>
    <row r="9" spans="1:7" ht="17.25" x14ac:dyDescent="0.25">
      <c r="A9" s="269"/>
      <c r="B9" s="257"/>
      <c r="C9" s="177" t="s">
        <v>240</v>
      </c>
      <c r="D9" s="211">
        <v>9750</v>
      </c>
      <c r="E9" s="109">
        <v>26000</v>
      </c>
      <c r="F9" s="192" t="s">
        <v>205</v>
      </c>
      <c r="G9" s="260"/>
    </row>
    <row r="10" spans="1:7" x14ac:dyDescent="0.25">
      <c r="A10" s="269"/>
      <c r="B10" s="257"/>
      <c r="C10" s="177" t="s">
        <v>439</v>
      </c>
      <c r="D10" s="33">
        <v>6500</v>
      </c>
      <c r="E10" s="109">
        <v>16250</v>
      </c>
      <c r="F10" s="109">
        <v>15750</v>
      </c>
      <c r="G10" s="260"/>
    </row>
    <row r="11" spans="1:7" x14ac:dyDescent="0.25">
      <c r="A11" s="269"/>
      <c r="B11" s="257"/>
      <c r="C11" s="177" t="s">
        <v>440</v>
      </c>
      <c r="D11" s="33">
        <v>6500</v>
      </c>
      <c r="E11" s="109">
        <v>32500</v>
      </c>
      <c r="F11" s="192" t="s">
        <v>205</v>
      </c>
      <c r="G11" s="259"/>
    </row>
    <row r="12" spans="1:7" x14ac:dyDescent="0.25">
      <c r="A12" s="269"/>
      <c r="B12" s="257" t="s">
        <v>446</v>
      </c>
      <c r="C12" s="177" t="s">
        <v>231</v>
      </c>
      <c r="D12" s="211" t="s">
        <v>205</v>
      </c>
      <c r="E12" s="109">
        <v>26000</v>
      </c>
      <c r="F12" s="211" t="s">
        <v>205</v>
      </c>
      <c r="G12" s="258" t="s">
        <v>205</v>
      </c>
    </row>
    <row r="13" spans="1:7" x14ac:dyDescent="0.25">
      <c r="A13" s="269"/>
      <c r="B13" s="257"/>
      <c r="C13" s="177" t="s">
        <v>440</v>
      </c>
      <c r="D13" s="33">
        <v>6500</v>
      </c>
      <c r="E13" s="109">
        <v>32500</v>
      </c>
      <c r="F13" s="211" t="s">
        <v>205</v>
      </c>
      <c r="G13" s="259"/>
    </row>
    <row r="14" spans="1:7" ht="15" customHeight="1" x14ac:dyDescent="0.25">
      <c r="A14" s="269"/>
      <c r="B14" s="257" t="s">
        <v>233</v>
      </c>
      <c r="C14" s="177" t="s">
        <v>230</v>
      </c>
      <c r="D14" s="211" t="s">
        <v>205</v>
      </c>
      <c r="E14" s="109">
        <v>16250</v>
      </c>
      <c r="F14" s="249" t="s">
        <v>205</v>
      </c>
      <c r="G14" s="254" t="s">
        <v>205</v>
      </c>
    </row>
    <row r="15" spans="1:7" x14ac:dyDescent="0.25">
      <c r="A15" s="269"/>
      <c r="B15" s="257"/>
      <c r="C15" s="177" t="s">
        <v>444</v>
      </c>
      <c r="D15" s="33">
        <v>16250</v>
      </c>
      <c r="E15" s="109">
        <v>32500</v>
      </c>
      <c r="F15" s="248"/>
      <c r="G15" s="246"/>
    </row>
    <row r="16" spans="1:7" x14ac:dyDescent="0.25">
      <c r="A16" s="269"/>
      <c r="B16" s="257" t="s">
        <v>234</v>
      </c>
      <c r="C16" s="176" t="s">
        <v>443</v>
      </c>
      <c r="D16" s="211" t="s">
        <v>205</v>
      </c>
      <c r="E16" s="109">
        <v>16250</v>
      </c>
      <c r="F16" s="211" t="s">
        <v>205</v>
      </c>
      <c r="G16" s="258" t="s">
        <v>205</v>
      </c>
    </row>
    <row r="17" spans="1:7" ht="17.25" x14ac:dyDescent="0.25">
      <c r="A17" s="269"/>
      <c r="B17" s="257"/>
      <c r="C17" s="177" t="s">
        <v>239</v>
      </c>
      <c r="D17" s="33">
        <v>9750</v>
      </c>
      <c r="E17" s="109">
        <v>16250</v>
      </c>
      <c r="F17" s="211">
        <v>9450</v>
      </c>
      <c r="G17" s="260"/>
    </row>
    <row r="18" spans="1:7" ht="17.25" x14ac:dyDescent="0.25">
      <c r="A18" s="269"/>
      <c r="B18" s="257"/>
      <c r="C18" s="177" t="s">
        <v>240</v>
      </c>
      <c r="D18" s="33">
        <v>9750</v>
      </c>
      <c r="E18" s="109">
        <v>26000</v>
      </c>
      <c r="F18" s="211" t="s">
        <v>205</v>
      </c>
      <c r="G18" s="260"/>
    </row>
    <row r="19" spans="1:7" x14ac:dyDescent="0.25">
      <c r="A19" s="269"/>
      <c r="B19" s="257"/>
      <c r="C19" s="177" t="s">
        <v>439</v>
      </c>
      <c r="D19" s="33">
        <v>6500</v>
      </c>
      <c r="E19" s="109">
        <v>16250</v>
      </c>
      <c r="F19" s="109">
        <v>15750</v>
      </c>
      <c r="G19" s="260"/>
    </row>
    <row r="20" spans="1:7" x14ac:dyDescent="0.25">
      <c r="A20" s="269"/>
      <c r="B20" s="257"/>
      <c r="C20" s="177" t="s">
        <v>440</v>
      </c>
      <c r="D20" s="33">
        <v>6500</v>
      </c>
      <c r="E20" s="109">
        <v>32500</v>
      </c>
      <c r="F20" s="211" t="s">
        <v>205</v>
      </c>
      <c r="G20" s="259"/>
    </row>
    <row r="21" spans="1:7" ht="17.25" x14ac:dyDescent="0.25">
      <c r="A21" s="269"/>
      <c r="B21" s="257" t="s">
        <v>241</v>
      </c>
      <c r="C21" s="177" t="s">
        <v>243</v>
      </c>
      <c r="D21" s="211" t="s">
        <v>205</v>
      </c>
      <c r="E21" s="109">
        <v>14000</v>
      </c>
      <c r="F21" s="211" t="s">
        <v>205</v>
      </c>
      <c r="G21" s="258" t="s">
        <v>205</v>
      </c>
    </row>
    <row r="22" spans="1:7" ht="17.25" x14ac:dyDescent="0.25">
      <c r="A22" s="269"/>
      <c r="B22" s="257"/>
      <c r="C22" s="177" t="s">
        <v>242</v>
      </c>
      <c r="D22" s="33">
        <v>8400</v>
      </c>
      <c r="E22" s="109">
        <v>14000</v>
      </c>
      <c r="F22" s="109">
        <v>8100</v>
      </c>
      <c r="G22" s="260"/>
    </row>
    <row r="23" spans="1:7" x14ac:dyDescent="0.25">
      <c r="A23" s="269"/>
      <c r="B23" s="257"/>
      <c r="C23" s="178" t="s">
        <v>442</v>
      </c>
      <c r="D23" s="33">
        <v>5600</v>
      </c>
      <c r="E23" s="109">
        <v>14000</v>
      </c>
      <c r="F23" s="109">
        <v>13500</v>
      </c>
      <c r="G23" s="259"/>
    </row>
    <row r="24" spans="1:7" ht="15" customHeight="1" x14ac:dyDescent="0.25">
      <c r="A24" s="269"/>
      <c r="B24" s="272" t="s">
        <v>227</v>
      </c>
      <c r="C24" s="177" t="s">
        <v>230</v>
      </c>
      <c r="D24" s="211" t="s">
        <v>205</v>
      </c>
      <c r="E24" s="109">
        <v>16250</v>
      </c>
      <c r="F24" s="223" t="s">
        <v>205</v>
      </c>
      <c r="G24" s="240" t="s">
        <v>205</v>
      </c>
    </row>
    <row r="25" spans="1:7" x14ac:dyDescent="0.25">
      <c r="A25" s="269"/>
      <c r="B25" s="272"/>
      <c r="C25" s="177" t="s">
        <v>236</v>
      </c>
      <c r="D25" s="33">
        <v>16250</v>
      </c>
      <c r="E25" s="109">
        <v>32500</v>
      </c>
      <c r="F25" s="243"/>
      <c r="G25" s="240"/>
    </row>
    <row r="26" spans="1:7" x14ac:dyDescent="0.25">
      <c r="A26" s="269"/>
      <c r="B26" s="257" t="s">
        <v>235</v>
      </c>
      <c r="C26" s="177" t="s">
        <v>230</v>
      </c>
      <c r="D26" s="211" t="s">
        <v>205</v>
      </c>
      <c r="E26" s="109">
        <v>16250</v>
      </c>
      <c r="F26" s="211" t="s">
        <v>205</v>
      </c>
      <c r="G26" s="258" t="s">
        <v>205</v>
      </c>
    </row>
    <row r="27" spans="1:7" ht="17.25" x14ac:dyDescent="0.25">
      <c r="A27" s="269"/>
      <c r="B27" s="257"/>
      <c r="C27" s="177" t="s">
        <v>237</v>
      </c>
      <c r="D27" s="33">
        <v>9750</v>
      </c>
      <c r="E27" s="109">
        <v>16250</v>
      </c>
      <c r="F27" s="109">
        <v>9450</v>
      </c>
      <c r="G27" s="260"/>
    </row>
    <row r="28" spans="1:7" x14ac:dyDescent="0.25">
      <c r="A28" s="269"/>
      <c r="B28" s="257"/>
      <c r="C28" s="178" t="s">
        <v>442</v>
      </c>
      <c r="D28" s="60">
        <v>6500</v>
      </c>
      <c r="E28" s="109">
        <v>16250</v>
      </c>
      <c r="F28" s="109">
        <v>15750</v>
      </c>
      <c r="G28" s="259"/>
    </row>
    <row r="29" spans="1:7" x14ac:dyDescent="0.25">
      <c r="A29" s="269"/>
      <c r="B29" s="257"/>
      <c r="C29" s="171" t="s">
        <v>441</v>
      </c>
      <c r="D29" s="60">
        <v>6500</v>
      </c>
      <c r="E29" s="109">
        <v>16250</v>
      </c>
      <c r="F29" s="109">
        <v>9450</v>
      </c>
      <c r="G29" s="118">
        <v>6300</v>
      </c>
    </row>
    <row r="30" spans="1:7" x14ac:dyDescent="0.25">
      <c r="A30" s="269"/>
      <c r="B30" s="257" t="s">
        <v>245</v>
      </c>
      <c r="C30" s="177" t="s">
        <v>230</v>
      </c>
      <c r="D30" s="211" t="s">
        <v>205</v>
      </c>
      <c r="E30" s="109">
        <v>16250</v>
      </c>
      <c r="F30" s="211" t="s">
        <v>205</v>
      </c>
      <c r="G30" s="258" t="s">
        <v>205</v>
      </c>
    </row>
    <row r="31" spans="1:7" ht="17.25" x14ac:dyDescent="0.25">
      <c r="A31" s="269"/>
      <c r="B31" s="257"/>
      <c r="C31" s="177" t="s">
        <v>237</v>
      </c>
      <c r="D31" s="33">
        <v>9750</v>
      </c>
      <c r="E31" s="109">
        <v>16250</v>
      </c>
      <c r="F31" s="109">
        <v>9450</v>
      </c>
      <c r="G31" s="260"/>
    </row>
    <row r="32" spans="1:7" ht="17.25" x14ac:dyDescent="0.25">
      <c r="A32" s="269"/>
      <c r="B32" s="257"/>
      <c r="C32" s="177" t="s">
        <v>238</v>
      </c>
      <c r="D32" s="33">
        <v>6500</v>
      </c>
      <c r="E32" s="109">
        <v>16250</v>
      </c>
      <c r="F32" s="109">
        <v>15750</v>
      </c>
      <c r="G32" s="259"/>
    </row>
    <row r="33" spans="1:7" ht="15" customHeight="1" x14ac:dyDescent="0.25">
      <c r="A33" s="269"/>
      <c r="B33" s="272" t="s">
        <v>247</v>
      </c>
      <c r="C33" s="179" t="s">
        <v>230</v>
      </c>
      <c r="D33" s="211" t="s">
        <v>205</v>
      </c>
      <c r="E33" s="117">
        <v>16250</v>
      </c>
      <c r="F33" s="264" t="s">
        <v>205</v>
      </c>
      <c r="G33" s="261" t="s">
        <v>205</v>
      </c>
    </row>
    <row r="34" spans="1:7" x14ac:dyDescent="0.25">
      <c r="A34" s="269"/>
      <c r="B34" s="272"/>
      <c r="C34" s="177" t="s">
        <v>440</v>
      </c>
      <c r="D34" s="180">
        <v>16250</v>
      </c>
      <c r="E34" s="117">
        <v>32500</v>
      </c>
      <c r="F34" s="265"/>
      <c r="G34" s="262"/>
    </row>
    <row r="35" spans="1:7" x14ac:dyDescent="0.25">
      <c r="A35" s="269"/>
      <c r="B35" s="257" t="s">
        <v>248</v>
      </c>
      <c r="C35" s="177" t="s">
        <v>231</v>
      </c>
      <c r="D35" s="211" t="s">
        <v>205</v>
      </c>
      <c r="E35" s="109">
        <v>26000</v>
      </c>
      <c r="F35" s="211" t="s">
        <v>205</v>
      </c>
      <c r="G35" s="254" t="s">
        <v>205</v>
      </c>
    </row>
    <row r="36" spans="1:7" x14ac:dyDescent="0.25">
      <c r="A36" s="269"/>
      <c r="B36" s="257"/>
      <c r="C36" s="177" t="s">
        <v>439</v>
      </c>
      <c r="D36" s="33">
        <v>6500</v>
      </c>
      <c r="E36" s="109">
        <v>16250</v>
      </c>
      <c r="F36" s="109">
        <v>15750</v>
      </c>
      <c r="G36" s="255"/>
    </row>
    <row r="37" spans="1:7" x14ac:dyDescent="0.25">
      <c r="A37" s="269"/>
      <c r="B37" s="257"/>
      <c r="C37" s="177" t="s">
        <v>440</v>
      </c>
      <c r="D37" s="33">
        <v>6500</v>
      </c>
      <c r="E37" s="109">
        <v>32500</v>
      </c>
      <c r="F37" s="211" t="s">
        <v>205</v>
      </c>
      <c r="G37" s="246"/>
    </row>
    <row r="38" spans="1:7" x14ac:dyDescent="0.25">
      <c r="A38" s="269"/>
      <c r="B38" s="257" t="s">
        <v>249</v>
      </c>
      <c r="C38" s="31" t="s">
        <v>230</v>
      </c>
      <c r="D38" s="211" t="s">
        <v>205</v>
      </c>
      <c r="E38" s="109">
        <v>16250</v>
      </c>
      <c r="F38" s="211" t="s">
        <v>205</v>
      </c>
      <c r="G38" s="254" t="s">
        <v>205</v>
      </c>
    </row>
    <row r="39" spans="1:7" ht="17.25" x14ac:dyDescent="0.25">
      <c r="A39" s="269"/>
      <c r="B39" s="257"/>
      <c r="C39" s="31" t="s">
        <v>237</v>
      </c>
      <c r="D39" s="33">
        <v>9750</v>
      </c>
      <c r="E39" s="109">
        <v>16250</v>
      </c>
      <c r="F39" s="109">
        <v>9450</v>
      </c>
      <c r="G39" s="255"/>
    </row>
    <row r="40" spans="1:7" ht="18" thickBot="1" x14ac:dyDescent="0.3">
      <c r="A40" s="270"/>
      <c r="B40" s="273"/>
      <c r="C40" s="32" t="s">
        <v>238</v>
      </c>
      <c r="D40" s="34">
        <v>6500</v>
      </c>
      <c r="E40" s="119">
        <v>16250</v>
      </c>
      <c r="F40" s="119">
        <v>15750</v>
      </c>
      <c r="G40" s="256"/>
    </row>
    <row r="41" spans="1:7" ht="7.5" customHeight="1" x14ac:dyDescent="0.25">
      <c r="B41" s="2"/>
      <c r="E41" s="27"/>
      <c r="F41" s="27"/>
    </row>
    <row r="42" spans="1:7" s="40" customFormat="1" ht="12" customHeight="1" x14ac:dyDescent="0.2">
      <c r="A42" s="38">
        <v>1</v>
      </c>
      <c r="B42" s="271" t="s">
        <v>250</v>
      </c>
      <c r="C42" s="271"/>
      <c r="D42" s="271"/>
      <c r="E42" s="271"/>
      <c r="F42" s="271"/>
    </row>
    <row r="43" spans="1:7" s="40" customFormat="1" ht="12" customHeight="1" x14ac:dyDescent="0.2">
      <c r="A43" s="38">
        <v>2</v>
      </c>
      <c r="B43" s="271" t="s">
        <v>251</v>
      </c>
      <c r="C43" s="271"/>
      <c r="D43" s="271"/>
      <c r="E43" s="271"/>
      <c r="F43" s="271"/>
    </row>
    <row r="44" spans="1:7" s="40" customFormat="1" ht="12" customHeight="1" x14ac:dyDescent="0.2">
      <c r="A44" s="38">
        <v>3</v>
      </c>
      <c r="B44" s="271" t="s">
        <v>252</v>
      </c>
      <c r="C44" s="271"/>
      <c r="D44" s="271"/>
      <c r="E44" s="271"/>
      <c r="F44" s="271"/>
    </row>
    <row r="45" spans="1:7" s="40" customFormat="1" ht="24" customHeight="1" x14ac:dyDescent="0.2">
      <c r="A45" s="38">
        <v>4</v>
      </c>
      <c r="B45" s="271" t="s">
        <v>365</v>
      </c>
      <c r="C45" s="271"/>
      <c r="D45" s="271"/>
      <c r="E45" s="271"/>
      <c r="F45" s="271"/>
    </row>
    <row r="46" spans="1:7" ht="7.5" customHeight="1" x14ac:dyDescent="0.25">
      <c r="B46" s="2"/>
      <c r="E46" s="27"/>
      <c r="F46" s="27"/>
    </row>
    <row r="47" spans="1:7" ht="67.5" customHeight="1" x14ac:dyDescent="0.25">
      <c r="A47" s="267" t="s">
        <v>375</v>
      </c>
      <c r="B47" s="267"/>
      <c r="C47" s="267"/>
      <c r="D47" s="267"/>
      <c r="E47" s="267"/>
      <c r="F47" s="267"/>
    </row>
  </sheetData>
  <mergeCells count="34">
    <mergeCell ref="D1:F1"/>
    <mergeCell ref="B43:F43"/>
    <mergeCell ref="B44:F44"/>
    <mergeCell ref="B45:F45"/>
    <mergeCell ref="A47:F47"/>
    <mergeCell ref="B42:F42"/>
    <mergeCell ref="A3:A40"/>
    <mergeCell ref="B3:B6"/>
    <mergeCell ref="B21:B23"/>
    <mergeCell ref="B30:B32"/>
    <mergeCell ref="B38:B40"/>
    <mergeCell ref="B7:B11"/>
    <mergeCell ref="G3:G5"/>
    <mergeCell ref="B14:B15"/>
    <mergeCell ref="F14:F15"/>
    <mergeCell ref="G14:G15"/>
    <mergeCell ref="B16:B20"/>
    <mergeCell ref="G16:G20"/>
    <mergeCell ref="G7:G11"/>
    <mergeCell ref="B12:B13"/>
    <mergeCell ref="G12:G13"/>
    <mergeCell ref="G21:G23"/>
    <mergeCell ref="B24:B25"/>
    <mergeCell ref="F24:F25"/>
    <mergeCell ref="G24:G25"/>
    <mergeCell ref="B26:B29"/>
    <mergeCell ref="G26:G28"/>
    <mergeCell ref="G38:G40"/>
    <mergeCell ref="G30:G32"/>
    <mergeCell ref="B33:B34"/>
    <mergeCell ref="F33:F34"/>
    <mergeCell ref="G33:G34"/>
    <mergeCell ref="B35:B37"/>
    <mergeCell ref="G35:G37"/>
  </mergeCells>
  <printOptions horizontalCentered="1" verticalCentered="1"/>
  <pageMargins left="0.70866141732283472" right="0.70866141732283472" top="0.6692913385826772" bottom="0.43307086614173229" header="0.31496062992125984" footer="0.19685039370078741"/>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E78"/>
  <sheetViews>
    <sheetView zoomScaleNormal="100" workbookViewId="0">
      <selection activeCell="B23" sqref="B23"/>
    </sheetView>
  </sheetViews>
  <sheetFormatPr defaultRowHeight="15" x14ac:dyDescent="0.25"/>
  <cols>
    <col min="1" max="1" width="3.85546875" customWidth="1"/>
    <col min="2" max="2" width="50.5703125" bestFit="1" customWidth="1"/>
    <col min="3" max="3" width="11.42578125" customWidth="1"/>
    <col min="4" max="5" width="12.140625" bestFit="1" customWidth="1"/>
  </cols>
  <sheetData>
    <row r="1" spans="1:5" ht="7.5" customHeight="1" thickBot="1" x14ac:dyDescent="0.3">
      <c r="B1" s="1"/>
      <c r="C1" s="84"/>
      <c r="D1" s="84"/>
      <c r="E1" s="84"/>
    </row>
    <row r="2" spans="1:5" ht="17.25" customHeight="1" thickBot="1" x14ac:dyDescent="0.3">
      <c r="B2" s="1"/>
      <c r="C2" s="19" t="s">
        <v>206</v>
      </c>
      <c r="D2" s="294" t="s">
        <v>207</v>
      </c>
      <c r="E2" s="295"/>
    </row>
    <row r="3" spans="1:5" ht="17.25" customHeight="1" thickBot="1" x14ac:dyDescent="0.3">
      <c r="A3" s="20"/>
      <c r="B3" s="21" t="s">
        <v>176</v>
      </c>
      <c r="C3" s="22" t="s">
        <v>415</v>
      </c>
      <c r="D3" s="22" t="s">
        <v>415</v>
      </c>
      <c r="E3" s="23" t="s">
        <v>202</v>
      </c>
    </row>
    <row r="4" spans="1:5" ht="17.25" customHeight="1" x14ac:dyDescent="0.25">
      <c r="A4" s="278" t="s">
        <v>183</v>
      </c>
      <c r="B4" s="102" t="s">
        <v>184</v>
      </c>
      <c r="C4" s="247">
        <v>12500</v>
      </c>
      <c r="D4" s="90">
        <v>6250</v>
      </c>
      <c r="E4" s="93">
        <v>6200</v>
      </c>
    </row>
    <row r="5" spans="1:5" ht="17.25" customHeight="1" x14ac:dyDescent="0.25">
      <c r="A5" s="279"/>
      <c r="B5" s="103" t="s">
        <v>185</v>
      </c>
      <c r="C5" s="248"/>
      <c r="D5" s="91" t="s">
        <v>205</v>
      </c>
      <c r="E5" s="94" t="s">
        <v>205</v>
      </c>
    </row>
    <row r="6" spans="1:5" ht="34.5" customHeight="1" x14ac:dyDescent="0.25">
      <c r="A6" s="279"/>
      <c r="B6" s="166" t="s">
        <v>416</v>
      </c>
      <c r="C6" s="296" t="s">
        <v>205</v>
      </c>
      <c r="D6" s="167" t="s">
        <v>205</v>
      </c>
      <c r="E6" s="168">
        <v>2550</v>
      </c>
    </row>
    <row r="7" spans="1:5" ht="34.5" customHeight="1" x14ac:dyDescent="0.25">
      <c r="A7" s="279"/>
      <c r="B7" s="166" t="s">
        <v>417</v>
      </c>
      <c r="C7" s="296"/>
      <c r="D7" s="167" t="s">
        <v>205</v>
      </c>
      <c r="E7" s="168">
        <v>5100</v>
      </c>
    </row>
    <row r="8" spans="1:5" ht="17.25" customHeight="1" x14ac:dyDescent="0.25">
      <c r="A8" s="279"/>
      <c r="B8" s="103" t="s">
        <v>209</v>
      </c>
      <c r="C8" s="91">
        <v>12500</v>
      </c>
      <c r="D8" s="91">
        <v>6250</v>
      </c>
      <c r="E8" s="94">
        <v>6200</v>
      </c>
    </row>
    <row r="9" spans="1:5" ht="17.25" customHeight="1" x14ac:dyDescent="0.25">
      <c r="A9" s="279"/>
      <c r="B9" s="103" t="s">
        <v>366</v>
      </c>
      <c r="C9" s="91">
        <v>12500</v>
      </c>
      <c r="D9" s="91">
        <v>6250</v>
      </c>
      <c r="E9" s="94">
        <v>6200</v>
      </c>
    </row>
    <row r="10" spans="1:5" ht="37.5" customHeight="1" x14ac:dyDescent="0.25">
      <c r="A10" s="279"/>
      <c r="B10" s="103" t="s">
        <v>367</v>
      </c>
      <c r="C10" s="91" t="s">
        <v>205</v>
      </c>
      <c r="D10" s="91">
        <v>4167</v>
      </c>
      <c r="E10" s="94">
        <v>4133</v>
      </c>
    </row>
    <row r="11" spans="1:5" ht="17.25" customHeight="1" x14ac:dyDescent="0.25">
      <c r="A11" s="279"/>
      <c r="B11" s="103" t="s">
        <v>188</v>
      </c>
      <c r="C11" s="91">
        <v>14000</v>
      </c>
      <c r="D11" s="43" t="s">
        <v>205</v>
      </c>
      <c r="E11" s="42" t="s">
        <v>205</v>
      </c>
    </row>
    <row r="12" spans="1:5" x14ac:dyDescent="0.25">
      <c r="A12" s="279"/>
      <c r="B12" s="103" t="s">
        <v>210</v>
      </c>
      <c r="C12" s="91">
        <v>21000</v>
      </c>
      <c r="D12" s="223" t="s">
        <v>205</v>
      </c>
      <c r="E12" s="266" t="s">
        <v>205</v>
      </c>
    </row>
    <row r="13" spans="1:5" ht="17.25" x14ac:dyDescent="0.25">
      <c r="A13" s="279"/>
      <c r="B13" s="8" t="s">
        <v>419</v>
      </c>
      <c r="C13" s="140">
        <v>12500</v>
      </c>
      <c r="D13" s="223"/>
      <c r="E13" s="266"/>
    </row>
    <row r="14" spans="1:5" x14ac:dyDescent="0.25">
      <c r="A14" s="279"/>
      <c r="B14" s="120" t="s">
        <v>212</v>
      </c>
      <c r="C14" s="106">
        <v>16250</v>
      </c>
      <c r="D14" s="223"/>
      <c r="E14" s="266"/>
    </row>
    <row r="15" spans="1:5" ht="17.25" customHeight="1" x14ac:dyDescent="0.25">
      <c r="A15" s="279"/>
      <c r="B15" s="103" t="s">
        <v>191</v>
      </c>
      <c r="C15" s="264">
        <v>12500</v>
      </c>
      <c r="D15" s="91">
        <v>6250</v>
      </c>
      <c r="E15" s="94">
        <v>6200</v>
      </c>
    </row>
    <row r="16" spans="1:5" ht="17.25" customHeight="1" x14ac:dyDescent="0.25">
      <c r="A16" s="279"/>
      <c r="B16" s="103" t="s">
        <v>192</v>
      </c>
      <c r="C16" s="283"/>
      <c r="D16" s="91" t="s">
        <v>205</v>
      </c>
      <c r="E16" s="94" t="s">
        <v>205</v>
      </c>
    </row>
    <row r="17" spans="1:5" ht="17.25" customHeight="1" x14ac:dyDescent="0.25">
      <c r="A17" s="279"/>
      <c r="B17" s="103" t="s">
        <v>193</v>
      </c>
      <c r="C17" s="265"/>
      <c r="D17" s="91">
        <v>6250</v>
      </c>
      <c r="E17" s="94">
        <v>6200</v>
      </c>
    </row>
    <row r="18" spans="1:5" ht="17.25" customHeight="1" x14ac:dyDescent="0.25">
      <c r="A18" s="279"/>
      <c r="B18" s="103" t="s">
        <v>368</v>
      </c>
      <c r="C18" s="91" t="s">
        <v>205</v>
      </c>
      <c r="D18" s="91">
        <v>4167</v>
      </c>
      <c r="E18" s="94">
        <v>4133</v>
      </c>
    </row>
    <row r="19" spans="1:5" ht="17.25" customHeight="1" x14ac:dyDescent="0.25">
      <c r="A19" s="279"/>
      <c r="B19" s="103" t="s">
        <v>211</v>
      </c>
      <c r="C19" s="91">
        <v>12500</v>
      </c>
      <c r="D19" s="91" t="s">
        <v>205</v>
      </c>
      <c r="E19" s="94" t="s">
        <v>205</v>
      </c>
    </row>
    <row r="20" spans="1:5" ht="17.25" customHeight="1" x14ac:dyDescent="0.25">
      <c r="A20" s="279"/>
      <c r="B20" s="103" t="s">
        <v>369</v>
      </c>
      <c r="C20" s="223" t="s">
        <v>371</v>
      </c>
      <c r="D20" s="243" t="s">
        <v>205</v>
      </c>
      <c r="E20" s="240" t="s">
        <v>205</v>
      </c>
    </row>
    <row r="21" spans="1:5" ht="17.25" customHeight="1" thickBot="1" x14ac:dyDescent="0.3">
      <c r="A21" s="280"/>
      <c r="B21" s="85" t="s">
        <v>370</v>
      </c>
      <c r="C21" s="244"/>
      <c r="D21" s="244"/>
      <c r="E21" s="241"/>
    </row>
    <row r="22" spans="1:5" ht="17.25" customHeight="1" x14ac:dyDescent="0.25">
      <c r="A22" s="285" t="s">
        <v>194</v>
      </c>
      <c r="B22" s="102" t="s">
        <v>217</v>
      </c>
      <c r="C22" s="288" t="s">
        <v>221</v>
      </c>
      <c r="D22" s="288"/>
      <c r="E22" s="289"/>
    </row>
    <row r="23" spans="1:5" ht="17.25" customHeight="1" x14ac:dyDescent="0.25">
      <c r="A23" s="286"/>
      <c r="B23" s="165" t="s">
        <v>447</v>
      </c>
      <c r="C23" s="290"/>
      <c r="D23" s="290"/>
      <c r="E23" s="291"/>
    </row>
    <row r="24" spans="1:5" ht="30" x14ac:dyDescent="0.25">
      <c r="A24" s="286"/>
      <c r="B24" s="103" t="s">
        <v>222</v>
      </c>
      <c r="C24" s="292"/>
      <c r="D24" s="292"/>
      <c r="E24" s="293"/>
    </row>
    <row r="25" spans="1:5" ht="17.25" customHeight="1" x14ac:dyDescent="0.25">
      <c r="A25" s="286"/>
      <c r="B25" s="103" t="s">
        <v>220</v>
      </c>
      <c r="C25" s="292"/>
      <c r="D25" s="292"/>
      <c r="E25" s="293"/>
    </row>
    <row r="26" spans="1:5" x14ac:dyDescent="0.25">
      <c r="A26" s="286"/>
      <c r="B26" s="103" t="s">
        <v>224</v>
      </c>
      <c r="C26" s="292"/>
      <c r="D26" s="292"/>
      <c r="E26" s="293"/>
    </row>
    <row r="27" spans="1:5" x14ac:dyDescent="0.25">
      <c r="A27" s="286"/>
      <c r="B27" s="103" t="s">
        <v>244</v>
      </c>
      <c r="C27" s="292"/>
      <c r="D27" s="292"/>
      <c r="E27" s="293"/>
    </row>
    <row r="28" spans="1:5" x14ac:dyDescent="0.25">
      <c r="A28" s="286"/>
      <c r="B28" s="190" t="s">
        <v>226</v>
      </c>
      <c r="C28" s="292"/>
      <c r="D28" s="292"/>
      <c r="E28" s="293"/>
    </row>
    <row r="29" spans="1:5" x14ac:dyDescent="0.25">
      <c r="A29" s="286"/>
      <c r="B29" s="48" t="s">
        <v>218</v>
      </c>
      <c r="C29" s="292"/>
      <c r="D29" s="292"/>
      <c r="E29" s="293"/>
    </row>
    <row r="30" spans="1:5" ht="30" x14ac:dyDescent="0.25">
      <c r="A30" s="286"/>
      <c r="B30" s="103" t="s">
        <v>246</v>
      </c>
      <c r="C30" s="292"/>
      <c r="D30" s="292"/>
      <c r="E30" s="293"/>
    </row>
    <row r="31" spans="1:5" ht="17.25" customHeight="1" x14ac:dyDescent="0.25">
      <c r="A31" s="286"/>
      <c r="B31" s="103" t="s">
        <v>228</v>
      </c>
      <c r="C31" s="292"/>
      <c r="D31" s="292"/>
      <c r="E31" s="293"/>
    </row>
    <row r="32" spans="1:5" ht="17.25" customHeight="1" x14ac:dyDescent="0.25">
      <c r="A32" s="286"/>
      <c r="B32" s="103" t="s">
        <v>219</v>
      </c>
      <c r="C32" s="292"/>
      <c r="D32" s="292"/>
      <c r="E32" s="293"/>
    </row>
    <row r="33" spans="1:5" ht="17.25" customHeight="1" x14ac:dyDescent="0.25">
      <c r="A33" s="286"/>
      <c r="B33" s="142" t="s">
        <v>223</v>
      </c>
      <c r="C33" s="185" t="s">
        <v>205</v>
      </c>
      <c r="D33" s="186">
        <v>6900</v>
      </c>
      <c r="E33" s="187">
        <v>6300</v>
      </c>
    </row>
    <row r="34" spans="1:5" ht="17.25" customHeight="1" thickBot="1" x14ac:dyDescent="0.3">
      <c r="A34" s="287"/>
      <c r="B34" s="104" t="s">
        <v>225</v>
      </c>
      <c r="C34" s="101">
        <v>10600</v>
      </c>
      <c r="D34" s="96">
        <v>5300</v>
      </c>
      <c r="E34" s="97">
        <v>5175</v>
      </c>
    </row>
    <row r="35" spans="1:5" ht="7.5" customHeight="1" x14ac:dyDescent="0.25">
      <c r="B35" s="1"/>
      <c r="C35" s="84"/>
      <c r="D35" s="84"/>
      <c r="E35" s="84"/>
    </row>
    <row r="36" spans="1:5" s="40" customFormat="1" ht="12" customHeight="1" x14ac:dyDescent="0.2">
      <c r="A36" s="38">
        <v>1</v>
      </c>
      <c r="B36" s="277" t="s">
        <v>215</v>
      </c>
      <c r="C36" s="277"/>
      <c r="D36" s="277"/>
      <c r="E36" s="277"/>
    </row>
    <row r="37" spans="1:5" s="40" customFormat="1" ht="12" customHeight="1" x14ac:dyDescent="0.2">
      <c r="A37" s="38">
        <v>2</v>
      </c>
      <c r="B37" s="277" t="s">
        <v>418</v>
      </c>
      <c r="C37" s="277"/>
      <c r="D37" s="277"/>
      <c r="E37" s="277"/>
    </row>
    <row r="38" spans="1:5" s="40" customFormat="1" ht="12" customHeight="1" x14ac:dyDescent="0.2">
      <c r="A38" s="38">
        <v>3</v>
      </c>
      <c r="B38" s="277" t="s">
        <v>421</v>
      </c>
      <c r="C38" s="277"/>
      <c r="D38" s="277"/>
      <c r="E38" s="277"/>
    </row>
    <row r="39" spans="1:5" s="40" customFormat="1" ht="12" customHeight="1" x14ac:dyDescent="0.2">
      <c r="A39" s="38">
        <v>4</v>
      </c>
      <c r="B39" s="277" t="s">
        <v>216</v>
      </c>
      <c r="C39" s="277"/>
      <c r="D39" s="277"/>
      <c r="E39" s="277"/>
    </row>
    <row r="40" spans="1:5" s="40" customFormat="1" ht="12" customHeight="1" x14ac:dyDescent="0.2">
      <c r="A40" s="38">
        <v>5</v>
      </c>
      <c r="B40" s="277" t="s">
        <v>420</v>
      </c>
      <c r="C40" s="277"/>
      <c r="D40" s="277"/>
      <c r="E40" s="277"/>
    </row>
    <row r="41" spans="1:5" ht="7.5" customHeight="1" x14ac:dyDescent="0.25"/>
    <row r="42" spans="1:5" ht="45" customHeight="1" x14ac:dyDescent="0.25">
      <c r="A42" s="276" t="s">
        <v>376</v>
      </c>
      <c r="B42" s="276"/>
      <c r="C42" s="276"/>
      <c r="D42" s="276"/>
      <c r="E42" s="276"/>
    </row>
    <row r="43" spans="1:5" ht="7.5" customHeight="1" thickBot="1" x14ac:dyDescent="0.3"/>
    <row r="44" spans="1:5" ht="17.25" customHeight="1" thickBot="1" x14ac:dyDescent="0.3">
      <c r="B44" s="1"/>
      <c r="C44" s="19" t="s">
        <v>206</v>
      </c>
      <c r="D44" s="294" t="s">
        <v>207</v>
      </c>
      <c r="E44" s="295"/>
    </row>
    <row r="45" spans="1:5" ht="17.25" customHeight="1" thickBot="1" x14ac:dyDescent="0.3">
      <c r="A45" s="20"/>
      <c r="B45" s="21" t="s">
        <v>176</v>
      </c>
      <c r="C45" s="22" t="s">
        <v>415</v>
      </c>
      <c r="D45" s="22" t="s">
        <v>415</v>
      </c>
      <c r="E45" s="23" t="s">
        <v>202</v>
      </c>
    </row>
    <row r="46" spans="1:5" x14ac:dyDescent="0.25">
      <c r="A46" s="285" t="s">
        <v>196</v>
      </c>
      <c r="B46" s="102" t="s">
        <v>263</v>
      </c>
      <c r="C46" s="90">
        <v>11500</v>
      </c>
      <c r="D46" s="111">
        <v>5750</v>
      </c>
      <c r="E46" s="112">
        <v>5675</v>
      </c>
    </row>
    <row r="47" spans="1:5" x14ac:dyDescent="0.25">
      <c r="A47" s="286"/>
      <c r="B47" s="103" t="s">
        <v>264</v>
      </c>
      <c r="C47" s="164">
        <v>10800</v>
      </c>
      <c r="D47" s="229" t="s">
        <v>205</v>
      </c>
      <c r="E47" s="261" t="s">
        <v>205</v>
      </c>
    </row>
    <row r="48" spans="1:5" x14ac:dyDescent="0.25">
      <c r="A48" s="286"/>
      <c r="B48" s="142" t="s">
        <v>265</v>
      </c>
      <c r="C48" s="164">
        <v>9800</v>
      </c>
      <c r="D48" s="229"/>
      <c r="E48" s="284"/>
    </row>
    <row r="49" spans="1:5" x14ac:dyDescent="0.25">
      <c r="A49" s="286"/>
      <c r="B49" s="142" t="s">
        <v>272</v>
      </c>
      <c r="C49" s="164">
        <v>10800</v>
      </c>
      <c r="D49" s="229"/>
      <c r="E49" s="262"/>
    </row>
    <row r="50" spans="1:5" x14ac:dyDescent="0.25">
      <c r="A50" s="286"/>
      <c r="B50" s="103" t="s">
        <v>266</v>
      </c>
      <c r="C50" s="138">
        <v>9800</v>
      </c>
      <c r="D50" s="98">
        <v>4900</v>
      </c>
      <c r="E50" s="95">
        <v>4900</v>
      </c>
    </row>
    <row r="51" spans="1:5" ht="32.25" x14ac:dyDescent="0.25">
      <c r="A51" s="286"/>
      <c r="B51" s="103" t="s">
        <v>277</v>
      </c>
      <c r="C51" s="100" t="s">
        <v>205</v>
      </c>
      <c r="D51" s="113">
        <v>3267</v>
      </c>
      <c r="E51" s="114">
        <v>3267</v>
      </c>
    </row>
    <row r="52" spans="1:5" x14ac:dyDescent="0.25">
      <c r="A52" s="286"/>
      <c r="B52" s="103" t="s">
        <v>267</v>
      </c>
      <c r="C52" s="91">
        <v>30500</v>
      </c>
      <c r="D52" s="98">
        <v>15250</v>
      </c>
      <c r="E52" s="95">
        <v>15250</v>
      </c>
    </row>
    <row r="53" spans="1:5" x14ac:dyDescent="0.25">
      <c r="A53" s="286"/>
      <c r="B53" s="103" t="s">
        <v>268</v>
      </c>
      <c r="C53" s="91">
        <v>11500</v>
      </c>
      <c r="D53" s="98" t="s">
        <v>205</v>
      </c>
      <c r="E53" s="95" t="s">
        <v>205</v>
      </c>
    </row>
    <row r="54" spans="1:5" x14ac:dyDescent="0.25">
      <c r="A54" s="286"/>
      <c r="B54" s="103" t="s">
        <v>269</v>
      </c>
      <c r="C54" s="91">
        <v>10000</v>
      </c>
      <c r="D54" s="98">
        <v>5000</v>
      </c>
      <c r="E54" s="95">
        <v>4775</v>
      </c>
    </row>
    <row r="55" spans="1:5" ht="17.25" x14ac:dyDescent="0.25">
      <c r="A55" s="286"/>
      <c r="B55" s="103" t="s">
        <v>273</v>
      </c>
      <c r="C55" s="91">
        <v>7900</v>
      </c>
      <c r="D55" s="229" t="s">
        <v>205</v>
      </c>
      <c r="E55" s="226" t="s">
        <v>205</v>
      </c>
    </row>
    <row r="56" spans="1:5" ht="17.25" customHeight="1" x14ac:dyDescent="0.25">
      <c r="A56" s="286"/>
      <c r="B56" s="103" t="s">
        <v>270</v>
      </c>
      <c r="C56" s="91">
        <v>12700</v>
      </c>
      <c r="D56" s="229"/>
      <c r="E56" s="226"/>
    </row>
    <row r="57" spans="1:5" ht="17.25" customHeight="1" x14ac:dyDescent="0.25">
      <c r="A57" s="286"/>
      <c r="B57" s="103" t="s">
        <v>433</v>
      </c>
      <c r="C57" s="156">
        <v>12700</v>
      </c>
      <c r="D57" s="229"/>
      <c r="E57" s="226"/>
    </row>
    <row r="58" spans="1:5" ht="17.25" customHeight="1" thickBot="1" x14ac:dyDescent="0.3">
      <c r="A58" s="287"/>
      <c r="B58" s="104" t="s">
        <v>271</v>
      </c>
      <c r="C58" s="92">
        <v>10500</v>
      </c>
      <c r="D58" s="96">
        <v>5250</v>
      </c>
      <c r="E58" s="97">
        <v>5175</v>
      </c>
    </row>
    <row r="59" spans="1:5" ht="17.25" customHeight="1" x14ac:dyDescent="0.25">
      <c r="A59" s="278" t="s">
        <v>253</v>
      </c>
      <c r="B59" s="144" t="s">
        <v>254</v>
      </c>
      <c r="C59" s="139">
        <v>51000</v>
      </c>
      <c r="D59" s="139" t="s">
        <v>205</v>
      </c>
      <c r="E59" s="41" t="s">
        <v>205</v>
      </c>
    </row>
    <row r="60" spans="1:5" ht="17.25" customHeight="1" x14ac:dyDescent="0.25">
      <c r="A60" s="279"/>
      <c r="B60" s="142" t="s">
        <v>274</v>
      </c>
      <c r="C60" s="249" t="s">
        <v>205</v>
      </c>
      <c r="D60" s="135">
        <v>28500</v>
      </c>
      <c r="E60" s="133">
        <v>28500</v>
      </c>
    </row>
    <row r="61" spans="1:5" ht="17.25" customHeight="1" x14ac:dyDescent="0.25">
      <c r="A61" s="279"/>
      <c r="B61" s="142" t="s">
        <v>275</v>
      </c>
      <c r="C61" s="281"/>
      <c r="D61" s="135">
        <v>23500</v>
      </c>
      <c r="E61" s="133">
        <v>23000</v>
      </c>
    </row>
    <row r="62" spans="1:5" ht="17.25" customHeight="1" x14ac:dyDescent="0.25">
      <c r="A62" s="279"/>
      <c r="B62" s="142" t="s">
        <v>276</v>
      </c>
      <c r="C62" s="248"/>
      <c r="D62" s="135">
        <v>17800</v>
      </c>
      <c r="E62" s="133">
        <v>17400</v>
      </c>
    </row>
    <row r="63" spans="1:5" ht="17.25" customHeight="1" x14ac:dyDescent="0.25">
      <c r="A63" s="279"/>
      <c r="B63" s="142" t="s">
        <v>255</v>
      </c>
      <c r="C63" s="140">
        <v>16000</v>
      </c>
      <c r="D63" s="282" t="s">
        <v>205</v>
      </c>
      <c r="E63" s="261" t="s">
        <v>205</v>
      </c>
    </row>
    <row r="64" spans="1:5" ht="17.25" customHeight="1" x14ac:dyDescent="0.25">
      <c r="A64" s="279"/>
      <c r="B64" s="142" t="s">
        <v>256</v>
      </c>
      <c r="C64" s="249">
        <v>33500</v>
      </c>
      <c r="D64" s="283"/>
      <c r="E64" s="284"/>
    </row>
    <row r="65" spans="1:5" ht="17.25" customHeight="1" x14ac:dyDescent="0.25">
      <c r="A65" s="279"/>
      <c r="B65" s="142" t="s">
        <v>257</v>
      </c>
      <c r="C65" s="281"/>
      <c r="D65" s="283"/>
      <c r="E65" s="284"/>
    </row>
    <row r="66" spans="1:5" ht="17.25" customHeight="1" x14ac:dyDescent="0.25">
      <c r="A66" s="279"/>
      <c r="B66" s="142" t="s">
        <v>258</v>
      </c>
      <c r="C66" s="281"/>
      <c r="D66" s="283"/>
      <c r="E66" s="284"/>
    </row>
    <row r="67" spans="1:5" ht="17.25" customHeight="1" x14ac:dyDescent="0.25">
      <c r="A67" s="279"/>
      <c r="B67" s="142" t="s">
        <v>259</v>
      </c>
      <c r="C67" s="248"/>
      <c r="D67" s="265"/>
      <c r="E67" s="262"/>
    </row>
    <row r="68" spans="1:5" ht="17.25" customHeight="1" x14ac:dyDescent="0.25">
      <c r="A68" s="279"/>
      <c r="B68" s="165" t="s">
        <v>423</v>
      </c>
      <c r="C68" s="138">
        <v>29000</v>
      </c>
      <c r="D68" s="135" t="s">
        <v>205</v>
      </c>
      <c r="E68" s="133" t="s">
        <v>205</v>
      </c>
    </row>
    <row r="69" spans="1:5" ht="17.25" customHeight="1" x14ac:dyDescent="0.25">
      <c r="A69" s="279"/>
      <c r="B69" s="8" t="s">
        <v>424</v>
      </c>
      <c r="C69" s="140">
        <v>27500</v>
      </c>
      <c r="D69" s="135">
        <v>13750</v>
      </c>
      <c r="E69" s="133">
        <v>13750</v>
      </c>
    </row>
    <row r="70" spans="1:5" ht="17.25" customHeight="1" thickBot="1" x14ac:dyDescent="0.3">
      <c r="A70" s="280"/>
      <c r="B70" s="143" t="s">
        <v>260</v>
      </c>
      <c r="C70" s="141">
        <v>27500</v>
      </c>
      <c r="D70" s="136" t="s">
        <v>205</v>
      </c>
      <c r="E70" s="134" t="s">
        <v>205</v>
      </c>
    </row>
    <row r="71" spans="1:5" ht="69" customHeight="1" thickBot="1" x14ac:dyDescent="0.3">
      <c r="A71" s="35" t="s">
        <v>261</v>
      </c>
      <c r="B71" s="25" t="s">
        <v>262</v>
      </c>
      <c r="C71" s="115">
        <v>9600</v>
      </c>
      <c r="D71" s="99">
        <v>4800</v>
      </c>
      <c r="E71" s="116">
        <v>4800</v>
      </c>
    </row>
    <row r="72" spans="1:5" ht="7.5" customHeight="1" x14ac:dyDescent="0.25">
      <c r="B72" s="1"/>
      <c r="C72" s="84"/>
      <c r="D72" s="84"/>
      <c r="E72" s="84"/>
    </row>
    <row r="73" spans="1:5" s="40" customFormat="1" ht="12" customHeight="1" x14ac:dyDescent="0.2">
      <c r="A73" s="38">
        <v>1</v>
      </c>
      <c r="B73" s="277" t="s">
        <v>422</v>
      </c>
      <c r="C73" s="277"/>
      <c r="D73" s="277"/>
      <c r="E73" s="277"/>
    </row>
    <row r="74" spans="1:5" s="40" customFormat="1" ht="24" customHeight="1" x14ac:dyDescent="0.2">
      <c r="A74" s="38">
        <v>2</v>
      </c>
      <c r="B74" s="277" t="s">
        <v>426</v>
      </c>
      <c r="C74" s="277"/>
      <c r="D74" s="277"/>
      <c r="E74" s="277"/>
    </row>
    <row r="75" spans="1:5" s="40" customFormat="1" ht="24" customHeight="1" x14ac:dyDescent="0.2">
      <c r="A75" s="38">
        <v>3</v>
      </c>
      <c r="B75" s="277" t="s">
        <v>278</v>
      </c>
      <c r="C75" s="277"/>
      <c r="D75" s="277"/>
      <c r="E75" s="277"/>
    </row>
    <row r="76" spans="1:5" s="40" customFormat="1" ht="12" customHeight="1" x14ac:dyDescent="0.2">
      <c r="A76" s="38">
        <v>4</v>
      </c>
      <c r="B76" s="40" t="s">
        <v>425</v>
      </c>
    </row>
    <row r="77" spans="1:5" ht="7.5" customHeight="1" x14ac:dyDescent="0.25"/>
    <row r="78" spans="1:5" ht="45" customHeight="1" x14ac:dyDescent="0.25">
      <c r="A78" s="276" t="s">
        <v>376</v>
      </c>
      <c r="B78" s="276"/>
      <c r="C78" s="276"/>
      <c r="D78" s="276"/>
      <c r="E78" s="276"/>
    </row>
  </sheetData>
  <sortState xmlns:xlrd2="http://schemas.microsoft.com/office/spreadsheetml/2017/richdata2" ref="B23:B31">
    <sortCondition ref="B22"/>
  </sortState>
  <mergeCells count="33">
    <mergeCell ref="D2:E2"/>
    <mergeCell ref="A46:A58"/>
    <mergeCell ref="D47:D49"/>
    <mergeCell ref="E47:E49"/>
    <mergeCell ref="D55:D57"/>
    <mergeCell ref="E55:E57"/>
    <mergeCell ref="A4:A21"/>
    <mergeCell ref="C4:C5"/>
    <mergeCell ref="C6:C7"/>
    <mergeCell ref="C15:C17"/>
    <mergeCell ref="C20:C21"/>
    <mergeCell ref="D20:D21"/>
    <mergeCell ref="E20:E21"/>
    <mergeCell ref="B39:E39"/>
    <mergeCell ref="D44:E44"/>
    <mergeCell ref="D12:D14"/>
    <mergeCell ref="E12:E14"/>
    <mergeCell ref="A22:A34"/>
    <mergeCell ref="B36:E36"/>
    <mergeCell ref="B37:E37"/>
    <mergeCell ref="C22:E32"/>
    <mergeCell ref="A42:E42"/>
    <mergeCell ref="B38:E38"/>
    <mergeCell ref="B40:E40"/>
    <mergeCell ref="A78:E78"/>
    <mergeCell ref="A59:A70"/>
    <mergeCell ref="C60:C62"/>
    <mergeCell ref="D63:D67"/>
    <mergeCell ref="E63:E67"/>
    <mergeCell ref="C64:C67"/>
    <mergeCell ref="B75:E75"/>
    <mergeCell ref="B73:E73"/>
    <mergeCell ref="B74:E74"/>
  </mergeCells>
  <pageMargins left="0.70866141732283472" right="0.708661417322834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F78"/>
  <sheetViews>
    <sheetView zoomScaleNormal="100" workbookViewId="0">
      <selection activeCell="B23" sqref="B23"/>
    </sheetView>
  </sheetViews>
  <sheetFormatPr defaultRowHeight="15" x14ac:dyDescent="0.25"/>
  <cols>
    <col min="1" max="1" width="3.85546875" customWidth="1"/>
    <col min="2" max="2" width="51.5703125" bestFit="1" customWidth="1"/>
    <col min="3" max="3" width="11.42578125" customWidth="1"/>
    <col min="4" max="4" width="12.140625" bestFit="1" customWidth="1"/>
    <col min="5" max="5" width="11.5703125" bestFit="1" customWidth="1"/>
  </cols>
  <sheetData>
    <row r="1" spans="1:5" ht="7.5" customHeight="1" thickBot="1" x14ac:dyDescent="0.3">
      <c r="B1" s="1"/>
    </row>
    <row r="2" spans="1:5" ht="17.25" customHeight="1" thickBot="1" x14ac:dyDescent="0.3">
      <c r="B2" s="1"/>
      <c r="C2" s="19" t="s">
        <v>206</v>
      </c>
      <c r="D2" s="294" t="s">
        <v>207</v>
      </c>
      <c r="E2" s="295"/>
    </row>
    <row r="3" spans="1:5" ht="17.25" customHeight="1" thickBot="1" x14ac:dyDescent="0.3">
      <c r="A3" s="20"/>
      <c r="B3" s="21" t="s">
        <v>176</v>
      </c>
      <c r="C3" s="22" t="s">
        <v>415</v>
      </c>
      <c r="D3" s="22" t="s">
        <v>415</v>
      </c>
      <c r="E3" s="23" t="s">
        <v>202</v>
      </c>
    </row>
    <row r="4" spans="1:5" s="4" customFormat="1" x14ac:dyDescent="0.25">
      <c r="A4" s="278" t="s">
        <v>183</v>
      </c>
      <c r="B4" s="159" t="s">
        <v>184</v>
      </c>
      <c r="C4" s="247">
        <v>30000</v>
      </c>
      <c r="D4" s="155">
        <v>15000</v>
      </c>
      <c r="E4" s="153">
        <v>15000</v>
      </c>
    </row>
    <row r="5" spans="1:5" s="4" customFormat="1" x14ac:dyDescent="0.25">
      <c r="A5" s="279"/>
      <c r="B5" s="160" t="s">
        <v>185</v>
      </c>
      <c r="C5" s="248"/>
      <c r="D5" s="156" t="s">
        <v>205</v>
      </c>
      <c r="E5" s="154" t="s">
        <v>205</v>
      </c>
    </row>
    <row r="6" spans="1:5" s="4" customFormat="1" ht="30" x14ac:dyDescent="0.25">
      <c r="A6" s="279"/>
      <c r="B6" s="166" t="s">
        <v>416</v>
      </c>
      <c r="C6" s="296" t="s">
        <v>205</v>
      </c>
      <c r="D6" s="167" t="s">
        <v>205</v>
      </c>
      <c r="E6" s="168">
        <v>3000</v>
      </c>
    </row>
    <row r="7" spans="1:5" s="4" customFormat="1" ht="30" x14ac:dyDescent="0.25">
      <c r="A7" s="279"/>
      <c r="B7" s="166" t="s">
        <v>417</v>
      </c>
      <c r="C7" s="296"/>
      <c r="D7" s="167" t="s">
        <v>205</v>
      </c>
      <c r="E7" s="168">
        <v>6000</v>
      </c>
    </row>
    <row r="8" spans="1:5" s="4" customFormat="1" x14ac:dyDescent="0.25">
      <c r="A8" s="279"/>
      <c r="B8" s="160" t="s">
        <v>209</v>
      </c>
      <c r="C8" s="156">
        <v>30000</v>
      </c>
      <c r="D8" s="156">
        <v>15000</v>
      </c>
      <c r="E8" s="154">
        <v>15000</v>
      </c>
    </row>
    <row r="9" spans="1:5" s="4" customFormat="1" x14ac:dyDescent="0.25">
      <c r="A9" s="279"/>
      <c r="B9" s="160" t="s">
        <v>366</v>
      </c>
      <c r="C9" s="156">
        <v>30000</v>
      </c>
      <c r="D9" s="156">
        <v>15000</v>
      </c>
      <c r="E9" s="154">
        <v>15000</v>
      </c>
    </row>
    <row r="10" spans="1:5" s="4" customFormat="1" ht="17.25" x14ac:dyDescent="0.25">
      <c r="A10" s="279"/>
      <c r="B10" s="160" t="s">
        <v>367</v>
      </c>
      <c r="C10" s="156" t="s">
        <v>205</v>
      </c>
      <c r="D10" s="156">
        <v>10000</v>
      </c>
      <c r="E10" s="154">
        <v>10000</v>
      </c>
    </row>
    <row r="11" spans="1:5" s="4" customFormat="1" x14ac:dyDescent="0.25">
      <c r="A11" s="279"/>
      <c r="B11" s="160" t="s">
        <v>188</v>
      </c>
      <c r="C11" s="156">
        <v>30500</v>
      </c>
      <c r="D11" s="145" t="s">
        <v>205</v>
      </c>
      <c r="E11" s="162" t="s">
        <v>205</v>
      </c>
    </row>
    <row r="12" spans="1:5" s="4" customFormat="1" x14ac:dyDescent="0.25">
      <c r="A12" s="279"/>
      <c r="B12" s="160" t="s">
        <v>210</v>
      </c>
      <c r="C12" s="156">
        <v>34500</v>
      </c>
      <c r="D12" s="223" t="s">
        <v>205</v>
      </c>
      <c r="E12" s="266" t="s">
        <v>205</v>
      </c>
    </row>
    <row r="13" spans="1:5" s="4" customFormat="1" ht="17.25" x14ac:dyDescent="0.25">
      <c r="A13" s="279"/>
      <c r="B13" s="8" t="s">
        <v>419</v>
      </c>
      <c r="C13" s="156">
        <v>30000</v>
      </c>
      <c r="D13" s="223"/>
      <c r="E13" s="266"/>
    </row>
    <row r="14" spans="1:5" s="4" customFormat="1" x14ac:dyDescent="0.25">
      <c r="A14" s="279"/>
      <c r="B14" s="120" t="s">
        <v>212</v>
      </c>
      <c r="C14" s="106">
        <v>33000</v>
      </c>
      <c r="D14" s="223"/>
      <c r="E14" s="266"/>
    </row>
    <row r="15" spans="1:5" s="4" customFormat="1" x14ac:dyDescent="0.25">
      <c r="A15" s="279"/>
      <c r="B15" s="160" t="s">
        <v>191</v>
      </c>
      <c r="C15" s="264">
        <v>30000</v>
      </c>
      <c r="D15" s="156">
        <v>15000</v>
      </c>
      <c r="E15" s="154">
        <v>15000</v>
      </c>
    </row>
    <row r="16" spans="1:5" s="4" customFormat="1" x14ac:dyDescent="0.25">
      <c r="A16" s="279"/>
      <c r="B16" s="160" t="s">
        <v>192</v>
      </c>
      <c r="C16" s="283"/>
      <c r="D16" s="156" t="s">
        <v>205</v>
      </c>
      <c r="E16" s="156" t="s">
        <v>205</v>
      </c>
    </row>
    <row r="17" spans="1:6" s="4" customFormat="1" x14ac:dyDescent="0.25">
      <c r="A17" s="279"/>
      <c r="B17" s="160" t="s">
        <v>193</v>
      </c>
      <c r="C17" s="265"/>
      <c r="D17" s="156">
        <v>15000</v>
      </c>
      <c r="E17" s="154">
        <v>15000</v>
      </c>
    </row>
    <row r="18" spans="1:6" s="4" customFormat="1" ht="17.25" x14ac:dyDescent="0.25">
      <c r="A18" s="279"/>
      <c r="B18" s="160" t="s">
        <v>368</v>
      </c>
      <c r="C18" s="156" t="s">
        <v>205</v>
      </c>
      <c r="D18" s="156">
        <v>10000</v>
      </c>
      <c r="E18" s="154">
        <v>10000</v>
      </c>
    </row>
    <row r="19" spans="1:6" s="4" customFormat="1" x14ac:dyDescent="0.25">
      <c r="A19" s="279"/>
      <c r="B19" s="160" t="s">
        <v>211</v>
      </c>
      <c r="C19" s="156">
        <v>30000</v>
      </c>
      <c r="D19" s="156" t="s">
        <v>205</v>
      </c>
      <c r="E19" s="154" t="s">
        <v>205</v>
      </c>
    </row>
    <row r="20" spans="1:6" s="4" customFormat="1" ht="17.25" x14ac:dyDescent="0.25">
      <c r="A20" s="279"/>
      <c r="B20" s="160" t="s">
        <v>369</v>
      </c>
      <c r="C20" s="223" t="s">
        <v>371</v>
      </c>
      <c r="D20" s="243" t="s">
        <v>205</v>
      </c>
      <c r="E20" s="240" t="s">
        <v>205</v>
      </c>
    </row>
    <row r="21" spans="1:6" s="4" customFormat="1" ht="18" thickBot="1" x14ac:dyDescent="0.3">
      <c r="A21" s="280"/>
      <c r="B21" s="85" t="s">
        <v>370</v>
      </c>
      <c r="C21" s="244"/>
      <c r="D21" s="244"/>
      <c r="E21" s="241"/>
    </row>
    <row r="22" spans="1:6" s="4" customFormat="1" x14ac:dyDescent="0.25">
      <c r="A22" s="285" t="s">
        <v>194</v>
      </c>
      <c r="B22" s="159" t="s">
        <v>217</v>
      </c>
      <c r="C22" s="288" t="s">
        <v>221</v>
      </c>
      <c r="D22" s="288"/>
      <c r="E22" s="289"/>
      <c r="F22" s="47"/>
    </row>
    <row r="23" spans="1:6" s="107" customFormat="1" x14ac:dyDescent="0.25">
      <c r="A23" s="286"/>
      <c r="B23" s="165" t="s">
        <v>447</v>
      </c>
      <c r="C23" s="290"/>
      <c r="D23" s="290"/>
      <c r="E23" s="291"/>
      <c r="F23" s="47"/>
    </row>
    <row r="24" spans="1:6" s="4" customFormat="1" x14ac:dyDescent="0.25">
      <c r="A24" s="286"/>
      <c r="B24" s="160" t="s">
        <v>222</v>
      </c>
      <c r="C24" s="292"/>
      <c r="D24" s="292"/>
      <c r="E24" s="293"/>
    </row>
    <row r="25" spans="1:6" s="4" customFormat="1" x14ac:dyDescent="0.25">
      <c r="A25" s="286"/>
      <c r="B25" s="160" t="s">
        <v>220</v>
      </c>
      <c r="C25" s="292"/>
      <c r="D25" s="292"/>
      <c r="E25" s="293"/>
    </row>
    <row r="26" spans="1:6" s="4" customFormat="1" x14ac:dyDescent="0.25">
      <c r="A26" s="286"/>
      <c r="B26" s="160" t="s">
        <v>224</v>
      </c>
      <c r="C26" s="292"/>
      <c r="D26" s="292"/>
      <c r="E26" s="293"/>
    </row>
    <row r="27" spans="1:6" s="4" customFormat="1" x14ac:dyDescent="0.25">
      <c r="A27" s="286"/>
      <c r="B27" s="160" t="s">
        <v>244</v>
      </c>
      <c r="C27" s="292"/>
      <c r="D27" s="292"/>
      <c r="E27" s="293"/>
    </row>
    <row r="28" spans="1:6" s="4" customFormat="1" x14ac:dyDescent="0.25">
      <c r="A28" s="286"/>
      <c r="B28" s="190" t="s">
        <v>226</v>
      </c>
      <c r="C28" s="292"/>
      <c r="D28" s="292"/>
      <c r="E28" s="293"/>
    </row>
    <row r="29" spans="1:6" s="4" customFormat="1" x14ac:dyDescent="0.25">
      <c r="A29" s="286"/>
      <c r="B29" s="48" t="s">
        <v>218</v>
      </c>
      <c r="C29" s="292"/>
      <c r="D29" s="292"/>
      <c r="E29" s="293"/>
    </row>
    <row r="30" spans="1:6" s="4" customFormat="1" x14ac:dyDescent="0.25">
      <c r="A30" s="286"/>
      <c r="B30" s="160" t="s">
        <v>246</v>
      </c>
      <c r="C30" s="292"/>
      <c r="D30" s="292"/>
      <c r="E30" s="293"/>
    </row>
    <row r="31" spans="1:6" s="4" customFormat="1" x14ac:dyDescent="0.25">
      <c r="A31" s="286"/>
      <c r="B31" s="160" t="s">
        <v>228</v>
      </c>
      <c r="C31" s="292"/>
      <c r="D31" s="292"/>
      <c r="E31" s="293"/>
    </row>
    <row r="32" spans="1:6" s="107" customFormat="1" x14ac:dyDescent="0.25">
      <c r="A32" s="286"/>
      <c r="B32" s="160" t="s">
        <v>219</v>
      </c>
      <c r="C32" s="292"/>
      <c r="D32" s="292"/>
      <c r="E32" s="293"/>
    </row>
    <row r="33" spans="1:5" s="107" customFormat="1" x14ac:dyDescent="0.25">
      <c r="A33" s="286"/>
      <c r="B33" s="160" t="s">
        <v>223</v>
      </c>
      <c r="C33" s="185" t="s">
        <v>205</v>
      </c>
      <c r="D33" s="186">
        <v>16250</v>
      </c>
      <c r="E33" s="187">
        <v>15750</v>
      </c>
    </row>
    <row r="34" spans="1:5" s="4" customFormat="1" ht="17.25" customHeight="1" thickBot="1" x14ac:dyDescent="0.3">
      <c r="A34" s="287"/>
      <c r="B34" s="161" t="s">
        <v>225</v>
      </c>
      <c r="C34" s="157">
        <v>32500</v>
      </c>
      <c r="D34" s="152">
        <v>16250</v>
      </c>
      <c r="E34" s="149">
        <v>15750</v>
      </c>
    </row>
    <row r="35" spans="1:5" ht="7.5" customHeight="1" x14ac:dyDescent="0.25">
      <c r="B35" s="1"/>
    </row>
    <row r="36" spans="1:5" s="39" customFormat="1" ht="12" customHeight="1" x14ac:dyDescent="0.25">
      <c r="A36" s="38">
        <v>1</v>
      </c>
      <c r="B36" s="271" t="s">
        <v>215</v>
      </c>
      <c r="C36" s="271"/>
      <c r="D36" s="271"/>
      <c r="E36" s="271"/>
    </row>
    <row r="37" spans="1:5" s="39" customFormat="1" ht="12" customHeight="1" x14ac:dyDescent="0.25">
      <c r="A37" s="38">
        <v>2</v>
      </c>
      <c r="B37" s="271" t="s">
        <v>430</v>
      </c>
      <c r="C37" s="271"/>
      <c r="D37" s="271"/>
      <c r="E37" s="271"/>
    </row>
    <row r="38" spans="1:5" s="39" customFormat="1" ht="12" customHeight="1" x14ac:dyDescent="0.2">
      <c r="A38" s="38">
        <v>3</v>
      </c>
      <c r="B38" s="277" t="s">
        <v>431</v>
      </c>
      <c r="C38" s="277"/>
      <c r="D38" s="277"/>
      <c r="E38" s="277"/>
    </row>
    <row r="39" spans="1:5" x14ac:dyDescent="0.25">
      <c r="A39" s="38">
        <v>4</v>
      </c>
      <c r="B39" s="277" t="s">
        <v>216</v>
      </c>
      <c r="C39" s="277"/>
      <c r="D39" s="277"/>
      <c r="E39" s="277"/>
    </row>
    <row r="40" spans="1:5" s="39" customFormat="1" ht="12" customHeight="1" x14ac:dyDescent="0.2">
      <c r="A40" s="38">
        <v>5</v>
      </c>
      <c r="B40" s="277" t="s">
        <v>420</v>
      </c>
      <c r="C40" s="277"/>
      <c r="D40" s="277"/>
      <c r="E40" s="277"/>
    </row>
    <row r="41" spans="1:5" ht="7.5" customHeight="1" x14ac:dyDescent="0.25">
      <c r="B41" s="1"/>
    </row>
    <row r="42" spans="1:5" ht="45" customHeight="1" x14ac:dyDescent="0.25">
      <c r="A42" s="276" t="s">
        <v>379</v>
      </c>
      <c r="B42" s="276"/>
      <c r="C42" s="276"/>
      <c r="D42" s="276"/>
      <c r="E42" s="276"/>
    </row>
    <row r="43" spans="1:5" ht="7.5" customHeight="1" thickBot="1" x14ac:dyDescent="0.3">
      <c r="B43" s="1"/>
    </row>
    <row r="44" spans="1:5" ht="17.25" customHeight="1" thickBot="1" x14ac:dyDescent="0.3">
      <c r="B44" s="1"/>
      <c r="C44" s="19" t="s">
        <v>206</v>
      </c>
      <c r="D44" s="294" t="s">
        <v>207</v>
      </c>
      <c r="E44" s="295"/>
    </row>
    <row r="45" spans="1:5" ht="15.75" thickBot="1" x14ac:dyDescent="0.3">
      <c r="A45" s="20"/>
      <c r="B45" s="21" t="s">
        <v>176</v>
      </c>
      <c r="C45" s="22" t="s">
        <v>415</v>
      </c>
      <c r="D45" s="22" t="s">
        <v>415</v>
      </c>
      <c r="E45" s="23" t="s">
        <v>202</v>
      </c>
    </row>
    <row r="46" spans="1:5" x14ac:dyDescent="0.25">
      <c r="A46" s="285" t="s">
        <v>196</v>
      </c>
      <c r="B46" s="159" t="s">
        <v>263</v>
      </c>
      <c r="C46" s="155">
        <v>26000</v>
      </c>
      <c r="D46" s="150">
        <v>13000</v>
      </c>
      <c r="E46" s="147">
        <v>13000</v>
      </c>
    </row>
    <row r="47" spans="1:5" s="4" customFormat="1" x14ac:dyDescent="0.25">
      <c r="A47" s="286"/>
      <c r="B47" s="160" t="s">
        <v>264</v>
      </c>
      <c r="C47" s="164">
        <v>28000</v>
      </c>
      <c r="D47" s="229" t="s">
        <v>205</v>
      </c>
      <c r="E47" s="261" t="s">
        <v>205</v>
      </c>
    </row>
    <row r="48" spans="1:5" s="4" customFormat="1" x14ac:dyDescent="0.25">
      <c r="A48" s="286"/>
      <c r="B48" s="160" t="s">
        <v>265</v>
      </c>
      <c r="C48" s="164">
        <v>28000</v>
      </c>
      <c r="D48" s="229"/>
      <c r="E48" s="284"/>
    </row>
    <row r="49" spans="1:5" s="4" customFormat="1" x14ac:dyDescent="0.25">
      <c r="A49" s="286"/>
      <c r="B49" s="160" t="s">
        <v>272</v>
      </c>
      <c r="C49" s="164">
        <v>22600</v>
      </c>
      <c r="D49" s="229"/>
      <c r="E49" s="262"/>
    </row>
    <row r="50" spans="1:5" s="4" customFormat="1" x14ac:dyDescent="0.25">
      <c r="A50" s="286"/>
      <c r="B50" s="160" t="s">
        <v>266</v>
      </c>
      <c r="C50" s="145">
        <v>22600</v>
      </c>
      <c r="D50" s="151">
        <v>11300</v>
      </c>
      <c r="E50" s="148">
        <v>10250</v>
      </c>
    </row>
    <row r="51" spans="1:5" s="107" customFormat="1" ht="17.25" x14ac:dyDescent="0.25">
      <c r="A51" s="286"/>
      <c r="B51" s="160" t="s">
        <v>277</v>
      </c>
      <c r="C51" s="145" t="s">
        <v>205</v>
      </c>
      <c r="D51" s="151">
        <v>7533</v>
      </c>
      <c r="E51" s="148">
        <v>6833</v>
      </c>
    </row>
    <row r="52" spans="1:5" s="107" customFormat="1" x14ac:dyDescent="0.25">
      <c r="A52" s="286"/>
      <c r="B52" s="160" t="s">
        <v>267</v>
      </c>
      <c r="C52" s="156">
        <v>30500</v>
      </c>
      <c r="D52" s="151">
        <v>15250</v>
      </c>
      <c r="E52" s="148">
        <v>15250</v>
      </c>
    </row>
    <row r="53" spans="1:5" s="107" customFormat="1" x14ac:dyDescent="0.25">
      <c r="A53" s="286"/>
      <c r="B53" s="160" t="s">
        <v>268</v>
      </c>
      <c r="C53" s="156">
        <v>26000</v>
      </c>
      <c r="D53" s="151" t="s">
        <v>205</v>
      </c>
      <c r="E53" s="148" t="s">
        <v>205</v>
      </c>
    </row>
    <row r="54" spans="1:5" s="4" customFormat="1" x14ac:dyDescent="0.25">
      <c r="A54" s="286"/>
      <c r="B54" s="160" t="s">
        <v>269</v>
      </c>
      <c r="C54" s="156">
        <v>26000</v>
      </c>
      <c r="D54" s="151">
        <v>13000</v>
      </c>
      <c r="E54" s="148">
        <v>13000</v>
      </c>
    </row>
    <row r="55" spans="1:5" s="4" customFormat="1" ht="17.25" x14ac:dyDescent="0.25">
      <c r="A55" s="286"/>
      <c r="B55" s="160" t="s">
        <v>273</v>
      </c>
      <c r="C55" s="156">
        <v>19400</v>
      </c>
      <c r="D55" s="229" t="s">
        <v>205</v>
      </c>
      <c r="E55" s="226" t="s">
        <v>205</v>
      </c>
    </row>
    <row r="56" spans="1:5" s="4" customFormat="1" x14ac:dyDescent="0.25">
      <c r="A56" s="286"/>
      <c r="B56" s="160" t="s">
        <v>270</v>
      </c>
      <c r="C56" s="156">
        <v>29500</v>
      </c>
      <c r="D56" s="229"/>
      <c r="E56" s="226"/>
    </row>
    <row r="57" spans="1:5" s="4" customFormat="1" x14ac:dyDescent="0.25">
      <c r="A57" s="286"/>
      <c r="B57" s="160" t="s">
        <v>433</v>
      </c>
      <c r="C57" s="156">
        <v>29500</v>
      </c>
      <c r="D57" s="229"/>
      <c r="E57" s="226"/>
    </row>
    <row r="58" spans="1:5" s="4" customFormat="1" ht="15.75" thickBot="1" x14ac:dyDescent="0.3">
      <c r="A58" s="287"/>
      <c r="B58" s="161" t="s">
        <v>271</v>
      </c>
      <c r="C58" s="157">
        <v>26500</v>
      </c>
      <c r="D58" s="152">
        <v>13250</v>
      </c>
      <c r="E58" s="149">
        <v>13250</v>
      </c>
    </row>
    <row r="59" spans="1:5" s="4" customFormat="1" x14ac:dyDescent="0.25">
      <c r="A59" s="278" t="s">
        <v>253</v>
      </c>
      <c r="B59" s="159" t="s">
        <v>254</v>
      </c>
      <c r="C59" s="155">
        <v>51000</v>
      </c>
      <c r="D59" s="155" t="s">
        <v>205</v>
      </c>
      <c r="E59" s="170" t="s">
        <v>205</v>
      </c>
    </row>
    <row r="60" spans="1:5" s="4" customFormat="1" ht="17.25" x14ac:dyDescent="0.25">
      <c r="A60" s="279"/>
      <c r="B60" s="160" t="s">
        <v>274</v>
      </c>
      <c r="C60" s="249" t="s">
        <v>205</v>
      </c>
      <c r="D60" s="151">
        <v>28500</v>
      </c>
      <c r="E60" s="148">
        <v>28500</v>
      </c>
    </row>
    <row r="61" spans="1:5" s="4" customFormat="1" ht="17.25" x14ac:dyDescent="0.25">
      <c r="A61" s="279"/>
      <c r="B61" s="160" t="s">
        <v>275</v>
      </c>
      <c r="C61" s="281"/>
      <c r="D61" s="151">
        <v>23500</v>
      </c>
      <c r="E61" s="148">
        <v>23000</v>
      </c>
    </row>
    <row r="62" spans="1:5" s="4" customFormat="1" ht="17.25" x14ac:dyDescent="0.25">
      <c r="A62" s="279"/>
      <c r="B62" s="160" t="s">
        <v>276</v>
      </c>
      <c r="C62" s="248"/>
      <c r="D62" s="151">
        <v>17800</v>
      </c>
      <c r="E62" s="148">
        <v>17400</v>
      </c>
    </row>
    <row r="63" spans="1:5" s="4" customFormat="1" x14ac:dyDescent="0.25">
      <c r="A63" s="279"/>
      <c r="B63" s="160" t="s">
        <v>255</v>
      </c>
      <c r="C63" s="156">
        <v>27500</v>
      </c>
      <c r="D63" s="282" t="s">
        <v>205</v>
      </c>
      <c r="E63" s="261" t="s">
        <v>205</v>
      </c>
    </row>
    <row r="64" spans="1:5" s="4" customFormat="1" x14ac:dyDescent="0.25">
      <c r="A64" s="279"/>
      <c r="B64" s="160" t="s">
        <v>256</v>
      </c>
      <c r="C64" s="249">
        <v>33500</v>
      </c>
      <c r="D64" s="283"/>
      <c r="E64" s="284"/>
    </row>
    <row r="65" spans="1:5" s="4" customFormat="1" x14ac:dyDescent="0.25">
      <c r="A65" s="279"/>
      <c r="B65" s="160" t="s">
        <v>257</v>
      </c>
      <c r="C65" s="281"/>
      <c r="D65" s="283"/>
      <c r="E65" s="284"/>
    </row>
    <row r="66" spans="1:5" s="4" customFormat="1" x14ac:dyDescent="0.25">
      <c r="A66" s="279"/>
      <c r="B66" s="160" t="s">
        <v>258</v>
      </c>
      <c r="C66" s="281"/>
      <c r="D66" s="283"/>
      <c r="E66" s="284"/>
    </row>
    <row r="67" spans="1:5" s="4" customFormat="1" x14ac:dyDescent="0.25">
      <c r="A67" s="279"/>
      <c r="B67" s="160" t="s">
        <v>259</v>
      </c>
      <c r="C67" s="248"/>
      <c r="D67" s="265"/>
      <c r="E67" s="262"/>
    </row>
    <row r="68" spans="1:5" s="4" customFormat="1" x14ac:dyDescent="0.25">
      <c r="A68" s="279"/>
      <c r="B68" s="165" t="s">
        <v>423</v>
      </c>
      <c r="C68" s="145">
        <v>29000</v>
      </c>
      <c r="D68" s="151" t="s">
        <v>205</v>
      </c>
      <c r="E68" s="148" t="s">
        <v>205</v>
      </c>
    </row>
    <row r="69" spans="1:5" s="4" customFormat="1" ht="17.25" x14ac:dyDescent="0.25">
      <c r="A69" s="279"/>
      <c r="B69" s="8" t="s">
        <v>424</v>
      </c>
      <c r="C69" s="156">
        <v>27500</v>
      </c>
      <c r="D69" s="151">
        <v>13750</v>
      </c>
      <c r="E69" s="148">
        <v>13750</v>
      </c>
    </row>
    <row r="70" spans="1:5" s="4" customFormat="1" ht="15.75" thickBot="1" x14ac:dyDescent="0.3">
      <c r="A70" s="280"/>
      <c r="B70" s="161" t="s">
        <v>260</v>
      </c>
      <c r="C70" s="157">
        <v>27500</v>
      </c>
      <c r="D70" s="152" t="s">
        <v>205</v>
      </c>
      <c r="E70" s="149" t="s">
        <v>205</v>
      </c>
    </row>
    <row r="71" spans="1:5" s="4" customFormat="1" ht="68.25" thickBot="1" x14ac:dyDescent="0.3">
      <c r="A71" s="35" t="s">
        <v>261</v>
      </c>
      <c r="B71" s="25" t="s">
        <v>262</v>
      </c>
      <c r="C71" s="115">
        <v>21600</v>
      </c>
      <c r="D71" s="99">
        <v>10800</v>
      </c>
      <c r="E71" s="116">
        <v>10800</v>
      </c>
    </row>
    <row r="72" spans="1:5" ht="7.5" customHeight="1" x14ac:dyDescent="0.25">
      <c r="B72" s="1"/>
    </row>
    <row r="73" spans="1:5" s="39" customFormat="1" ht="12" customHeight="1" x14ac:dyDescent="0.2">
      <c r="A73" s="38">
        <v>1</v>
      </c>
      <c r="B73" s="277" t="s">
        <v>432</v>
      </c>
      <c r="C73" s="277"/>
      <c r="D73" s="277"/>
      <c r="E73" s="277"/>
    </row>
    <row r="74" spans="1:5" s="39" customFormat="1" ht="24" customHeight="1" x14ac:dyDescent="0.2">
      <c r="A74" s="38">
        <v>2</v>
      </c>
      <c r="B74" s="277" t="s">
        <v>426</v>
      </c>
      <c r="C74" s="277"/>
      <c r="D74" s="277"/>
      <c r="E74" s="277"/>
    </row>
    <row r="75" spans="1:5" s="39" customFormat="1" ht="24" customHeight="1" x14ac:dyDescent="0.2">
      <c r="A75" s="38">
        <v>3</v>
      </c>
      <c r="B75" s="277" t="s">
        <v>278</v>
      </c>
      <c r="C75" s="277"/>
      <c r="D75" s="277"/>
      <c r="E75" s="277"/>
    </row>
    <row r="76" spans="1:5" s="39" customFormat="1" ht="12" customHeight="1" x14ac:dyDescent="0.2">
      <c r="A76" s="38">
        <v>4</v>
      </c>
      <c r="B76" s="40" t="s">
        <v>425</v>
      </c>
      <c r="C76" s="40"/>
      <c r="D76" s="40"/>
      <c r="E76" s="40"/>
    </row>
    <row r="77" spans="1:5" ht="7.5" customHeight="1" x14ac:dyDescent="0.25">
      <c r="B77" s="1"/>
    </row>
    <row r="78" spans="1:5" ht="45" customHeight="1" x14ac:dyDescent="0.25">
      <c r="A78" s="276" t="s">
        <v>379</v>
      </c>
      <c r="B78" s="276"/>
      <c r="C78" s="276"/>
      <c r="D78" s="276"/>
      <c r="E78" s="276"/>
    </row>
  </sheetData>
  <sortState xmlns:xlrd2="http://schemas.microsoft.com/office/spreadsheetml/2017/richdata2" ref="B23:B31">
    <sortCondition ref="B22"/>
  </sortState>
  <mergeCells count="33">
    <mergeCell ref="D2:E2"/>
    <mergeCell ref="C4:C5"/>
    <mergeCell ref="A4:A21"/>
    <mergeCell ref="C6:C7"/>
    <mergeCell ref="D12:D14"/>
    <mergeCell ref="E12:E14"/>
    <mergeCell ref="C15:C17"/>
    <mergeCell ref="C20:C21"/>
    <mergeCell ref="D20:D21"/>
    <mergeCell ref="E20:E21"/>
    <mergeCell ref="B74:E74"/>
    <mergeCell ref="A78:E78"/>
    <mergeCell ref="B73:E73"/>
    <mergeCell ref="A59:A70"/>
    <mergeCell ref="C60:C62"/>
    <mergeCell ref="D63:D67"/>
    <mergeCell ref="E63:E67"/>
    <mergeCell ref="C64:C67"/>
    <mergeCell ref="B75:E75"/>
    <mergeCell ref="B36:E36"/>
    <mergeCell ref="B37:E37"/>
    <mergeCell ref="A22:A34"/>
    <mergeCell ref="C22:E32"/>
    <mergeCell ref="A46:A58"/>
    <mergeCell ref="D55:D57"/>
    <mergeCell ref="E55:E57"/>
    <mergeCell ref="B38:E38"/>
    <mergeCell ref="B39:E39"/>
    <mergeCell ref="B40:E40"/>
    <mergeCell ref="A42:E42"/>
    <mergeCell ref="D44:E44"/>
    <mergeCell ref="D47:D49"/>
    <mergeCell ref="E47:E49"/>
  </mergeCells>
  <pageMargins left="0.70866141732283472" right="0.70866141732283472" top="0.74803149606299213" bottom="0.74803149606299213" header="0.31496062992125984" footer="0.31496062992125984"/>
  <pageSetup paperSize="9" scale="96" fitToHeight="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E43"/>
  <sheetViews>
    <sheetView topLeftCell="A15" zoomScaleNormal="100" workbookViewId="0">
      <selection activeCell="B33" sqref="B33"/>
    </sheetView>
  </sheetViews>
  <sheetFormatPr defaultRowHeight="15" x14ac:dyDescent="0.25"/>
  <cols>
    <col min="1" max="1" width="3.85546875" style="4" bestFit="1" customWidth="1"/>
    <col min="2" max="2" width="49.140625" style="4" customWidth="1"/>
    <col min="3" max="5" width="11.42578125" style="54" customWidth="1"/>
    <col min="6" max="16384" width="9.140625" style="4"/>
  </cols>
  <sheetData>
    <row r="1" spans="1:5" ht="7.5" customHeight="1" thickBot="1" x14ac:dyDescent="0.3"/>
    <row r="2" spans="1:5" ht="16.5" customHeight="1" thickBot="1" x14ac:dyDescent="0.3">
      <c r="C2" s="55" t="s">
        <v>206</v>
      </c>
      <c r="D2" s="310" t="s">
        <v>207</v>
      </c>
      <c r="E2" s="311"/>
    </row>
    <row r="3" spans="1:5" ht="16.5" customHeight="1" thickBot="1" x14ac:dyDescent="0.3">
      <c r="A3" s="49"/>
      <c r="B3" s="51" t="s">
        <v>176</v>
      </c>
      <c r="C3" s="56" t="s">
        <v>415</v>
      </c>
      <c r="D3" s="56" t="s">
        <v>415</v>
      </c>
      <c r="E3" s="58" t="s">
        <v>202</v>
      </c>
    </row>
    <row r="4" spans="1:5" ht="16.5" customHeight="1" x14ac:dyDescent="0.25">
      <c r="A4" s="312" t="s">
        <v>183</v>
      </c>
      <c r="B4" s="7" t="s">
        <v>184</v>
      </c>
      <c r="C4" s="299">
        <v>12500</v>
      </c>
      <c r="D4" s="299" t="s">
        <v>205</v>
      </c>
      <c r="E4" s="298" t="s">
        <v>205</v>
      </c>
    </row>
    <row r="5" spans="1:5" ht="16.5" customHeight="1" x14ac:dyDescent="0.25">
      <c r="A5" s="313"/>
      <c r="B5" s="8" t="s">
        <v>185</v>
      </c>
      <c r="C5" s="300"/>
      <c r="D5" s="300"/>
      <c r="E5" s="260"/>
    </row>
    <row r="6" spans="1:5" s="107" customFormat="1" ht="16.5" customHeight="1" x14ac:dyDescent="0.25">
      <c r="A6" s="313"/>
      <c r="B6" s="8" t="s">
        <v>186</v>
      </c>
      <c r="C6" s="301"/>
      <c r="D6" s="300"/>
      <c r="E6" s="260"/>
    </row>
    <row r="7" spans="1:5" ht="16.5" customHeight="1" x14ac:dyDescent="0.25">
      <c r="A7" s="313"/>
      <c r="B7" s="8" t="s">
        <v>188</v>
      </c>
      <c r="C7" s="43">
        <v>14000</v>
      </c>
      <c r="D7" s="300"/>
      <c r="E7" s="260"/>
    </row>
    <row r="8" spans="1:5" ht="16.5" customHeight="1" thickBot="1" x14ac:dyDescent="0.3">
      <c r="A8" s="314"/>
      <c r="B8" s="52" t="s">
        <v>192</v>
      </c>
      <c r="C8" s="44">
        <v>12500</v>
      </c>
      <c r="D8" s="300"/>
      <c r="E8" s="260"/>
    </row>
    <row r="9" spans="1:5" ht="16.5" customHeight="1" x14ac:dyDescent="0.25">
      <c r="A9" s="285" t="s">
        <v>194</v>
      </c>
      <c r="B9" s="7" t="s">
        <v>280</v>
      </c>
      <c r="C9" s="303">
        <v>15400</v>
      </c>
      <c r="D9" s="299" t="s">
        <v>205</v>
      </c>
      <c r="E9" s="298" t="s">
        <v>205</v>
      </c>
    </row>
    <row r="10" spans="1:5" ht="16.5" customHeight="1" x14ac:dyDescent="0.25">
      <c r="A10" s="286"/>
      <c r="B10" s="8" t="s">
        <v>281</v>
      </c>
      <c r="C10" s="304"/>
      <c r="D10" s="300"/>
      <c r="E10" s="260"/>
    </row>
    <row r="11" spans="1:5" ht="16.5" customHeight="1" x14ac:dyDescent="0.25">
      <c r="A11" s="286"/>
      <c r="B11" s="8" t="s">
        <v>282</v>
      </c>
      <c r="C11" s="304"/>
      <c r="D11" s="300"/>
      <c r="E11" s="260"/>
    </row>
    <row r="12" spans="1:5" ht="16.5" customHeight="1" x14ac:dyDescent="0.25">
      <c r="A12" s="286"/>
      <c r="B12" s="8" t="s">
        <v>283</v>
      </c>
      <c r="C12" s="304"/>
      <c r="D12" s="300"/>
      <c r="E12" s="260"/>
    </row>
    <row r="13" spans="1:5" ht="16.5" customHeight="1" x14ac:dyDescent="0.25">
      <c r="A13" s="286"/>
      <c r="B13" s="8" t="s">
        <v>284</v>
      </c>
      <c r="C13" s="304"/>
      <c r="D13" s="300"/>
      <c r="E13" s="260"/>
    </row>
    <row r="14" spans="1:5" ht="16.5" customHeight="1" x14ac:dyDescent="0.25">
      <c r="A14" s="286"/>
      <c r="B14" s="8" t="s">
        <v>285</v>
      </c>
      <c r="C14" s="304"/>
      <c r="D14" s="300"/>
      <c r="E14" s="260"/>
    </row>
    <row r="15" spans="1:5" ht="16.5" customHeight="1" x14ac:dyDescent="0.25">
      <c r="A15" s="286"/>
      <c r="B15" s="8" t="s">
        <v>286</v>
      </c>
      <c r="C15" s="304"/>
      <c r="D15" s="300"/>
      <c r="E15" s="260"/>
    </row>
    <row r="16" spans="1:5" ht="16.5" customHeight="1" x14ac:dyDescent="0.25">
      <c r="A16" s="286"/>
      <c r="B16" s="8" t="s">
        <v>287</v>
      </c>
      <c r="C16" s="304"/>
      <c r="D16" s="300"/>
      <c r="E16" s="260"/>
    </row>
    <row r="17" spans="1:5" ht="16.5" customHeight="1" x14ac:dyDescent="0.25">
      <c r="A17" s="286"/>
      <c r="B17" s="8" t="s">
        <v>288</v>
      </c>
      <c r="C17" s="304"/>
      <c r="D17" s="300"/>
      <c r="E17" s="260"/>
    </row>
    <row r="18" spans="1:5" ht="16.5" customHeight="1" x14ac:dyDescent="0.25">
      <c r="A18" s="286"/>
      <c r="B18" s="8" t="s">
        <v>289</v>
      </c>
      <c r="C18" s="304"/>
      <c r="D18" s="300"/>
      <c r="E18" s="260"/>
    </row>
    <row r="19" spans="1:5" ht="16.5" customHeight="1" x14ac:dyDescent="0.25">
      <c r="A19" s="286"/>
      <c r="B19" s="8" t="s">
        <v>290</v>
      </c>
      <c r="C19" s="304"/>
      <c r="D19" s="300"/>
      <c r="E19" s="260"/>
    </row>
    <row r="20" spans="1:5" ht="16.5" customHeight="1" x14ac:dyDescent="0.25">
      <c r="A20" s="286"/>
      <c r="B20" s="8" t="s">
        <v>291</v>
      </c>
      <c r="C20" s="305"/>
      <c r="D20" s="300"/>
      <c r="E20" s="260"/>
    </row>
    <row r="21" spans="1:5" s="107" customFormat="1" ht="16.5" customHeight="1" x14ac:dyDescent="0.25">
      <c r="A21" s="286"/>
      <c r="B21" s="52" t="s">
        <v>434</v>
      </c>
      <c r="C21" s="106">
        <v>13800</v>
      </c>
      <c r="D21" s="300"/>
      <c r="E21" s="260"/>
    </row>
    <row r="22" spans="1:5" s="107" customFormat="1" ht="16.5" customHeight="1" x14ac:dyDescent="0.25">
      <c r="A22" s="286"/>
      <c r="B22" s="52" t="s">
        <v>380</v>
      </c>
      <c r="C22" s="106">
        <v>10600</v>
      </c>
      <c r="D22" s="300"/>
      <c r="E22" s="260"/>
    </row>
    <row r="23" spans="1:5" s="107" customFormat="1" ht="16.5" customHeight="1" x14ac:dyDescent="0.25">
      <c r="A23" s="286"/>
      <c r="B23" s="52" t="s">
        <v>293</v>
      </c>
      <c r="C23" s="105">
        <v>4500</v>
      </c>
      <c r="D23" s="301"/>
      <c r="E23" s="259"/>
    </row>
    <row r="24" spans="1:5" ht="16.5" customHeight="1" thickBot="1" x14ac:dyDescent="0.3">
      <c r="A24" s="286"/>
      <c r="B24" s="52" t="s">
        <v>225</v>
      </c>
      <c r="C24" s="158">
        <v>10600</v>
      </c>
      <c r="D24" s="158">
        <v>5300</v>
      </c>
      <c r="E24" s="206">
        <v>5175</v>
      </c>
    </row>
    <row r="25" spans="1:5" ht="16.5" customHeight="1" x14ac:dyDescent="0.25">
      <c r="A25" s="306" t="s">
        <v>196</v>
      </c>
      <c r="B25" s="7" t="s">
        <v>197</v>
      </c>
      <c r="C25" s="163">
        <v>11100</v>
      </c>
      <c r="D25" s="108">
        <v>5550</v>
      </c>
      <c r="E25" s="181">
        <v>5550</v>
      </c>
    </row>
    <row r="26" spans="1:5" ht="16.5" customHeight="1" x14ac:dyDescent="0.25">
      <c r="A26" s="307"/>
      <c r="B26" s="8" t="s">
        <v>292</v>
      </c>
      <c r="C26" s="145">
        <v>11100</v>
      </c>
      <c r="D26" s="231" t="s">
        <v>205</v>
      </c>
      <c r="E26" s="258" t="s">
        <v>205</v>
      </c>
    </row>
    <row r="27" spans="1:5" ht="16.5" customHeight="1" x14ac:dyDescent="0.25">
      <c r="A27" s="307"/>
      <c r="B27" s="8" t="s">
        <v>294</v>
      </c>
      <c r="C27" s="106">
        <v>10800</v>
      </c>
      <c r="D27" s="300"/>
      <c r="E27" s="260"/>
    </row>
    <row r="28" spans="1:5" ht="16.5" customHeight="1" x14ac:dyDescent="0.25">
      <c r="A28" s="307"/>
      <c r="B28" s="8" t="s">
        <v>295</v>
      </c>
      <c r="C28" s="297">
        <v>9800</v>
      </c>
      <c r="D28" s="300"/>
      <c r="E28" s="260"/>
    </row>
    <row r="29" spans="1:5" ht="16.5" customHeight="1" x14ac:dyDescent="0.25">
      <c r="A29" s="307"/>
      <c r="B29" s="8" t="s">
        <v>296</v>
      </c>
      <c r="C29" s="297"/>
      <c r="D29" s="300"/>
      <c r="E29" s="260"/>
    </row>
    <row r="30" spans="1:5" ht="16.5" customHeight="1" x14ac:dyDescent="0.25">
      <c r="A30" s="307"/>
      <c r="B30" s="8" t="s">
        <v>297</v>
      </c>
      <c r="C30" s="297"/>
      <c r="D30" s="301"/>
      <c r="E30" s="259"/>
    </row>
    <row r="31" spans="1:5" ht="16.5" customHeight="1" x14ac:dyDescent="0.25">
      <c r="A31" s="307"/>
      <c r="B31" s="8" t="s">
        <v>298</v>
      </c>
      <c r="C31" s="145">
        <v>12800</v>
      </c>
      <c r="D31" s="145">
        <v>6400</v>
      </c>
      <c r="E31" s="87">
        <v>6400</v>
      </c>
    </row>
    <row r="32" spans="1:5" ht="16.5" customHeight="1" x14ac:dyDescent="0.25">
      <c r="A32" s="307"/>
      <c r="B32" s="8" t="s">
        <v>266</v>
      </c>
      <c r="C32" s="145">
        <v>9800</v>
      </c>
      <c r="D32" s="145">
        <v>4900</v>
      </c>
      <c r="E32" s="87">
        <v>4900</v>
      </c>
    </row>
    <row r="33" spans="1:5" ht="16.5" customHeight="1" x14ac:dyDescent="0.25">
      <c r="A33" s="307"/>
      <c r="B33" s="8" t="s">
        <v>277</v>
      </c>
      <c r="C33" s="106" t="s">
        <v>205</v>
      </c>
      <c r="D33" s="106">
        <v>3267</v>
      </c>
      <c r="E33" s="87">
        <v>3267</v>
      </c>
    </row>
    <row r="34" spans="1:5" ht="16.5" customHeight="1" x14ac:dyDescent="0.25">
      <c r="A34" s="307"/>
      <c r="B34" s="8" t="s">
        <v>299</v>
      </c>
      <c r="C34" s="145">
        <v>4260</v>
      </c>
      <c r="D34" s="145">
        <v>2130</v>
      </c>
      <c r="E34" s="87">
        <v>2130</v>
      </c>
    </row>
    <row r="35" spans="1:5" ht="16.5" customHeight="1" x14ac:dyDescent="0.25">
      <c r="A35" s="307"/>
      <c r="B35" s="8" t="s">
        <v>300</v>
      </c>
      <c r="C35" s="145">
        <v>10000</v>
      </c>
      <c r="D35" s="231" t="s">
        <v>205</v>
      </c>
      <c r="E35" s="258" t="s">
        <v>205</v>
      </c>
    </row>
    <row r="36" spans="1:5" ht="16.5" customHeight="1" x14ac:dyDescent="0.25">
      <c r="A36" s="307"/>
      <c r="B36" s="8" t="s">
        <v>301</v>
      </c>
      <c r="C36" s="145">
        <v>10500</v>
      </c>
      <c r="D36" s="300"/>
      <c r="E36" s="260"/>
    </row>
    <row r="37" spans="1:5" ht="16.5" customHeight="1" x14ac:dyDescent="0.25">
      <c r="A37" s="307"/>
      <c r="B37" s="8" t="s">
        <v>302</v>
      </c>
      <c r="C37" s="145">
        <v>12700</v>
      </c>
      <c r="D37" s="300"/>
      <c r="E37" s="260"/>
    </row>
    <row r="38" spans="1:5" ht="16.5" customHeight="1" thickBot="1" x14ac:dyDescent="0.3">
      <c r="A38" s="308"/>
      <c r="B38" s="9" t="s">
        <v>303</v>
      </c>
      <c r="C38" s="146">
        <v>15500</v>
      </c>
      <c r="D38" s="232"/>
      <c r="E38" s="309"/>
    </row>
    <row r="39" spans="1:5" ht="48.75" thickBot="1" x14ac:dyDescent="0.3">
      <c r="A39" s="50" t="s">
        <v>304</v>
      </c>
      <c r="B39" s="53" t="s">
        <v>304</v>
      </c>
      <c r="C39" s="86">
        <v>4260</v>
      </c>
      <c r="D39" s="57" t="s">
        <v>205</v>
      </c>
      <c r="E39" s="59" t="s">
        <v>205</v>
      </c>
    </row>
    <row r="40" spans="1:5" ht="7.5" customHeight="1" x14ac:dyDescent="0.25"/>
    <row r="41" spans="1:5" s="123" customFormat="1" ht="12" customHeight="1" x14ac:dyDescent="0.25">
      <c r="A41" s="122">
        <v>1</v>
      </c>
      <c r="B41" s="302" t="s">
        <v>422</v>
      </c>
      <c r="C41" s="302"/>
      <c r="D41" s="302"/>
      <c r="E41" s="302"/>
    </row>
    <row r="42" spans="1:5" ht="7.5" customHeight="1" x14ac:dyDescent="0.25"/>
    <row r="43" spans="1:5" ht="71.25" customHeight="1" x14ac:dyDescent="0.25">
      <c r="A43" s="276" t="s">
        <v>377</v>
      </c>
      <c r="B43" s="276"/>
      <c r="C43" s="276"/>
      <c r="D43" s="276"/>
      <c r="E43" s="276"/>
    </row>
  </sheetData>
  <mergeCells count="17">
    <mergeCell ref="D2:E2"/>
    <mergeCell ref="A4:A8"/>
    <mergeCell ref="D4:D8"/>
    <mergeCell ref="E4:E8"/>
    <mergeCell ref="A43:E43"/>
    <mergeCell ref="C28:C30"/>
    <mergeCell ref="E9:E23"/>
    <mergeCell ref="D9:D23"/>
    <mergeCell ref="C4:C6"/>
    <mergeCell ref="B41:E41"/>
    <mergeCell ref="C9:C20"/>
    <mergeCell ref="A25:A38"/>
    <mergeCell ref="D35:D38"/>
    <mergeCell ref="E35:E38"/>
    <mergeCell ref="A9:A24"/>
    <mergeCell ref="D26:D30"/>
    <mergeCell ref="E26:E30"/>
  </mergeCells>
  <pageMargins left="0.70866141732283472" right="0.70866141732283472" top="0.74803149606299213" bottom="0.74803149606299213" header="0.31496062992125984" footer="0.31496062992125984"/>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pageSetUpPr fitToPage="1"/>
  </sheetPr>
  <dimension ref="A1:E43"/>
  <sheetViews>
    <sheetView topLeftCell="A16" zoomScaleNormal="100" workbookViewId="0">
      <selection activeCell="D32" sqref="D32"/>
    </sheetView>
  </sheetViews>
  <sheetFormatPr defaultRowHeight="15" x14ac:dyDescent="0.25"/>
  <cols>
    <col min="1" max="1" width="3.85546875" bestFit="1" customWidth="1"/>
    <col min="2" max="2" width="54.5703125" bestFit="1" customWidth="1"/>
    <col min="3" max="5" width="11.42578125" customWidth="1"/>
  </cols>
  <sheetData>
    <row r="1" spans="1:5" s="4" customFormat="1" ht="7.5" customHeight="1" thickBot="1" x14ac:dyDescent="0.3"/>
    <row r="2" spans="1:5" ht="16.5" customHeight="1" thickBot="1" x14ac:dyDescent="0.3">
      <c r="A2" s="107"/>
      <c r="B2" s="107"/>
      <c r="C2" s="55" t="s">
        <v>206</v>
      </c>
      <c r="D2" s="310" t="s">
        <v>207</v>
      </c>
      <c r="E2" s="311"/>
    </row>
    <row r="3" spans="1:5" s="4" customFormat="1" ht="16.5" customHeight="1" thickBot="1" x14ac:dyDescent="0.3">
      <c r="A3" s="49"/>
      <c r="B3" s="51" t="s">
        <v>176</v>
      </c>
      <c r="C3" s="56" t="s">
        <v>415</v>
      </c>
      <c r="D3" s="56" t="s">
        <v>415</v>
      </c>
      <c r="E3" s="58" t="s">
        <v>202</v>
      </c>
    </row>
    <row r="4" spans="1:5" s="107" customFormat="1" ht="16.5" customHeight="1" x14ac:dyDescent="0.25">
      <c r="A4" s="312" t="s">
        <v>183</v>
      </c>
      <c r="B4" s="7" t="s">
        <v>184</v>
      </c>
      <c r="C4" s="318">
        <v>30000</v>
      </c>
      <c r="D4" s="318" t="s">
        <v>205</v>
      </c>
      <c r="E4" s="321" t="s">
        <v>205</v>
      </c>
    </row>
    <row r="5" spans="1:5" s="107" customFormat="1" ht="16.5" customHeight="1" x14ac:dyDescent="0.25">
      <c r="A5" s="313"/>
      <c r="B5" s="8" t="s">
        <v>185</v>
      </c>
      <c r="C5" s="319"/>
      <c r="D5" s="319"/>
      <c r="E5" s="322"/>
    </row>
    <row r="6" spans="1:5" s="107" customFormat="1" ht="16.5" customHeight="1" x14ac:dyDescent="0.25">
      <c r="A6" s="313"/>
      <c r="B6" s="8" t="s">
        <v>186</v>
      </c>
      <c r="C6" s="320"/>
      <c r="D6" s="319"/>
      <c r="E6" s="322"/>
    </row>
    <row r="7" spans="1:5" s="107" customFormat="1" ht="16.5" customHeight="1" x14ac:dyDescent="0.25">
      <c r="A7" s="313"/>
      <c r="B7" s="8" t="s">
        <v>188</v>
      </c>
      <c r="C7" s="202">
        <v>30500</v>
      </c>
      <c r="D7" s="319"/>
      <c r="E7" s="322"/>
    </row>
    <row r="8" spans="1:5" s="107" customFormat="1" ht="16.5" customHeight="1" thickBot="1" x14ac:dyDescent="0.3">
      <c r="A8" s="314"/>
      <c r="B8" s="52" t="s">
        <v>192</v>
      </c>
      <c r="C8" s="203">
        <v>30000</v>
      </c>
      <c r="D8" s="319"/>
      <c r="E8" s="322"/>
    </row>
    <row r="9" spans="1:5" s="107" customFormat="1" ht="16.5" customHeight="1" x14ac:dyDescent="0.25">
      <c r="A9" s="285" t="s">
        <v>194</v>
      </c>
      <c r="B9" s="7" t="s">
        <v>280</v>
      </c>
      <c r="C9" s="315">
        <v>32500</v>
      </c>
      <c r="D9" s="318" t="s">
        <v>205</v>
      </c>
      <c r="E9" s="321" t="s">
        <v>205</v>
      </c>
    </row>
    <row r="10" spans="1:5" ht="16.5" customHeight="1" x14ac:dyDescent="0.25">
      <c r="A10" s="286"/>
      <c r="B10" s="8" t="s">
        <v>281</v>
      </c>
      <c r="C10" s="316"/>
      <c r="D10" s="319"/>
      <c r="E10" s="322"/>
    </row>
    <row r="11" spans="1:5" ht="16.5" customHeight="1" x14ac:dyDescent="0.25">
      <c r="A11" s="286"/>
      <c r="B11" s="8" t="s">
        <v>282</v>
      </c>
      <c r="C11" s="316"/>
      <c r="D11" s="319"/>
      <c r="E11" s="322"/>
    </row>
    <row r="12" spans="1:5" ht="16.5" customHeight="1" x14ac:dyDescent="0.25">
      <c r="A12" s="286"/>
      <c r="B12" s="8" t="s">
        <v>283</v>
      </c>
      <c r="C12" s="316"/>
      <c r="D12" s="319"/>
      <c r="E12" s="322"/>
    </row>
    <row r="13" spans="1:5" ht="16.5" customHeight="1" x14ac:dyDescent="0.25">
      <c r="A13" s="286"/>
      <c r="B13" s="8" t="s">
        <v>284</v>
      </c>
      <c r="C13" s="316"/>
      <c r="D13" s="319"/>
      <c r="E13" s="322"/>
    </row>
    <row r="14" spans="1:5" ht="16.5" customHeight="1" x14ac:dyDescent="0.25">
      <c r="A14" s="286"/>
      <c r="B14" s="8" t="s">
        <v>285</v>
      </c>
      <c r="C14" s="316"/>
      <c r="D14" s="319"/>
      <c r="E14" s="322"/>
    </row>
    <row r="15" spans="1:5" ht="16.5" customHeight="1" x14ac:dyDescent="0.25">
      <c r="A15" s="286"/>
      <c r="B15" s="8" t="s">
        <v>286</v>
      </c>
      <c r="C15" s="316"/>
      <c r="D15" s="319"/>
      <c r="E15" s="322"/>
    </row>
    <row r="16" spans="1:5" ht="16.5" customHeight="1" x14ac:dyDescent="0.25">
      <c r="A16" s="286"/>
      <c r="B16" s="8" t="s">
        <v>287</v>
      </c>
      <c r="C16" s="316"/>
      <c r="D16" s="319"/>
      <c r="E16" s="322"/>
    </row>
    <row r="17" spans="1:5" ht="52.5" customHeight="1" x14ac:dyDescent="0.25">
      <c r="A17" s="286"/>
      <c r="B17" s="8" t="s">
        <v>288</v>
      </c>
      <c r="C17" s="316"/>
      <c r="D17" s="319"/>
      <c r="E17" s="322"/>
    </row>
    <row r="18" spans="1:5" ht="16.5" customHeight="1" x14ac:dyDescent="0.25">
      <c r="A18" s="286"/>
      <c r="B18" s="8" t="s">
        <v>289</v>
      </c>
      <c r="C18" s="316"/>
      <c r="D18" s="319"/>
      <c r="E18" s="322"/>
    </row>
    <row r="19" spans="1:5" ht="16.5" customHeight="1" x14ac:dyDescent="0.25">
      <c r="A19" s="286"/>
      <c r="B19" s="8" t="s">
        <v>290</v>
      </c>
      <c r="C19" s="316"/>
      <c r="D19" s="319"/>
      <c r="E19" s="322"/>
    </row>
    <row r="20" spans="1:5" ht="16.5" customHeight="1" x14ac:dyDescent="0.25">
      <c r="A20" s="286"/>
      <c r="B20" s="8" t="s">
        <v>291</v>
      </c>
      <c r="C20" s="317"/>
      <c r="D20" s="319"/>
      <c r="E20" s="322"/>
    </row>
    <row r="21" spans="1:5" ht="16.5" customHeight="1" x14ac:dyDescent="0.25">
      <c r="A21" s="286"/>
      <c r="B21" s="52" t="s">
        <v>434</v>
      </c>
      <c r="C21" s="204">
        <v>32500</v>
      </c>
      <c r="D21" s="319"/>
      <c r="E21" s="322"/>
    </row>
    <row r="22" spans="1:5" ht="16.5" customHeight="1" x14ac:dyDescent="0.25">
      <c r="A22" s="286"/>
      <c r="B22" s="52" t="s">
        <v>380</v>
      </c>
      <c r="C22" s="204">
        <v>30600</v>
      </c>
      <c r="D22" s="319"/>
      <c r="E22" s="322"/>
    </row>
    <row r="23" spans="1:5" ht="16.5" customHeight="1" x14ac:dyDescent="0.25">
      <c r="A23" s="286"/>
      <c r="B23" s="52" t="s">
        <v>293</v>
      </c>
      <c r="C23" s="205">
        <v>29000</v>
      </c>
      <c r="D23" s="320"/>
      <c r="E23" s="323"/>
    </row>
    <row r="24" spans="1:5" ht="16.5" customHeight="1" thickBot="1" x14ac:dyDescent="0.3">
      <c r="A24" s="286"/>
      <c r="B24" s="52" t="s">
        <v>225</v>
      </c>
      <c r="C24" s="203">
        <v>32500</v>
      </c>
      <c r="D24" s="203">
        <v>16250</v>
      </c>
      <c r="E24" s="206">
        <v>15750</v>
      </c>
    </row>
    <row r="25" spans="1:5" ht="16.5" customHeight="1" x14ac:dyDescent="0.25">
      <c r="A25" s="306" t="s">
        <v>196</v>
      </c>
      <c r="B25" s="7" t="s">
        <v>197</v>
      </c>
      <c r="C25" s="207">
        <v>30900</v>
      </c>
      <c r="D25" s="197">
        <v>15450</v>
      </c>
      <c r="E25" s="208">
        <v>15450</v>
      </c>
    </row>
    <row r="26" spans="1:5" ht="16.5" customHeight="1" x14ac:dyDescent="0.25">
      <c r="A26" s="307"/>
      <c r="B26" s="8" t="s">
        <v>292</v>
      </c>
      <c r="C26" s="202">
        <v>30900</v>
      </c>
      <c r="D26" s="237" t="s">
        <v>205</v>
      </c>
      <c r="E26" s="325" t="s">
        <v>205</v>
      </c>
    </row>
    <row r="27" spans="1:5" ht="16.5" customHeight="1" x14ac:dyDescent="0.25">
      <c r="A27" s="307"/>
      <c r="B27" s="8" t="s">
        <v>294</v>
      </c>
      <c r="C27" s="204">
        <v>28000</v>
      </c>
      <c r="D27" s="319"/>
      <c r="E27" s="322"/>
    </row>
    <row r="28" spans="1:5" ht="16.5" customHeight="1" x14ac:dyDescent="0.25">
      <c r="A28" s="307"/>
      <c r="B28" s="8" t="s">
        <v>295</v>
      </c>
      <c r="C28" s="326">
        <v>28000</v>
      </c>
      <c r="D28" s="319"/>
      <c r="E28" s="322"/>
    </row>
    <row r="29" spans="1:5" ht="16.5" customHeight="1" x14ac:dyDescent="0.25">
      <c r="A29" s="307"/>
      <c r="B29" s="8" t="s">
        <v>296</v>
      </c>
      <c r="C29" s="326"/>
      <c r="D29" s="319"/>
      <c r="E29" s="322"/>
    </row>
    <row r="30" spans="1:5" ht="16.5" customHeight="1" x14ac:dyDescent="0.25">
      <c r="A30" s="307"/>
      <c r="B30" s="8" t="s">
        <v>297</v>
      </c>
      <c r="C30" s="326"/>
      <c r="D30" s="320"/>
      <c r="E30" s="323"/>
    </row>
    <row r="31" spans="1:5" ht="16.5" customHeight="1" x14ac:dyDescent="0.25">
      <c r="A31" s="307"/>
      <c r="B31" s="8" t="s">
        <v>298</v>
      </c>
      <c r="C31" s="202">
        <v>25600</v>
      </c>
      <c r="D31" s="202">
        <v>12800</v>
      </c>
      <c r="E31" s="209">
        <v>11750</v>
      </c>
    </row>
    <row r="32" spans="1:5" ht="16.5" customHeight="1" x14ac:dyDescent="0.25">
      <c r="A32" s="307"/>
      <c r="B32" s="8" t="s">
        <v>266</v>
      </c>
      <c r="C32" s="202">
        <v>22600</v>
      </c>
      <c r="D32" s="202">
        <v>11300</v>
      </c>
      <c r="E32" s="209">
        <v>10175</v>
      </c>
    </row>
    <row r="33" spans="1:5" ht="16.5" customHeight="1" x14ac:dyDescent="0.25">
      <c r="A33" s="307"/>
      <c r="B33" s="8" t="s">
        <v>277</v>
      </c>
      <c r="C33" s="204" t="s">
        <v>205</v>
      </c>
      <c r="D33" s="204">
        <v>7533</v>
      </c>
      <c r="E33" s="209">
        <v>6750</v>
      </c>
    </row>
    <row r="34" spans="1:5" ht="16.5" customHeight="1" x14ac:dyDescent="0.25">
      <c r="A34" s="307"/>
      <c r="B34" s="8" t="s">
        <v>299</v>
      </c>
      <c r="C34" s="202">
        <v>21200</v>
      </c>
      <c r="D34" s="202">
        <v>10600</v>
      </c>
      <c r="E34" s="209">
        <v>10600</v>
      </c>
    </row>
    <row r="35" spans="1:5" ht="16.5" customHeight="1" x14ac:dyDescent="0.25">
      <c r="A35" s="307"/>
      <c r="B35" s="8" t="s">
        <v>300</v>
      </c>
      <c r="C35" s="172">
        <v>26000</v>
      </c>
      <c r="D35" s="231" t="s">
        <v>205</v>
      </c>
      <c r="E35" s="258" t="s">
        <v>205</v>
      </c>
    </row>
    <row r="36" spans="1:5" ht="16.5" customHeight="1" x14ac:dyDescent="0.25">
      <c r="A36" s="307"/>
      <c r="B36" s="8" t="s">
        <v>301</v>
      </c>
      <c r="C36" s="172">
        <v>25700</v>
      </c>
      <c r="D36" s="300"/>
      <c r="E36" s="260"/>
    </row>
    <row r="37" spans="1:5" ht="16.5" customHeight="1" x14ac:dyDescent="0.25">
      <c r="A37" s="307"/>
      <c r="B37" s="8" t="s">
        <v>302</v>
      </c>
      <c r="C37" s="172">
        <v>29500</v>
      </c>
      <c r="D37" s="300"/>
      <c r="E37" s="260"/>
    </row>
    <row r="38" spans="1:5" ht="16.5" customHeight="1" thickBot="1" x14ac:dyDescent="0.3">
      <c r="A38" s="308"/>
      <c r="B38" s="9" t="s">
        <v>303</v>
      </c>
      <c r="C38" s="173">
        <v>30700</v>
      </c>
      <c r="D38" s="232"/>
      <c r="E38" s="309"/>
    </row>
    <row r="39" spans="1:5" ht="48.75" thickBot="1" x14ac:dyDescent="0.3">
      <c r="A39" s="50" t="s">
        <v>304</v>
      </c>
      <c r="B39" s="53" t="s">
        <v>304</v>
      </c>
      <c r="C39" s="86">
        <v>15800</v>
      </c>
      <c r="D39" s="174" t="s">
        <v>205</v>
      </c>
      <c r="E39" s="175" t="s">
        <v>205</v>
      </c>
    </row>
    <row r="40" spans="1:5" s="4" customFormat="1" ht="7.5" customHeight="1" x14ac:dyDescent="0.25"/>
    <row r="41" spans="1:5" s="40" customFormat="1" ht="12" customHeight="1" x14ac:dyDescent="0.2">
      <c r="A41" s="122">
        <v>1</v>
      </c>
      <c r="B41" s="324" t="s">
        <v>445</v>
      </c>
      <c r="C41" s="324"/>
      <c r="D41" s="324"/>
      <c r="E41" s="324"/>
    </row>
    <row r="42" spans="1:5" ht="6" customHeight="1" x14ac:dyDescent="0.25"/>
    <row r="43" spans="1:5" ht="45" customHeight="1" x14ac:dyDescent="0.25">
      <c r="A43" s="276" t="s">
        <v>378</v>
      </c>
      <c r="B43" s="276"/>
      <c r="C43" s="276"/>
      <c r="D43" s="276"/>
      <c r="E43" s="276"/>
    </row>
  </sheetData>
  <mergeCells count="17">
    <mergeCell ref="A43:E43"/>
    <mergeCell ref="B41:E41"/>
    <mergeCell ref="D35:D38"/>
    <mergeCell ref="E35:E38"/>
    <mergeCell ref="A25:A38"/>
    <mergeCell ref="D26:D30"/>
    <mergeCell ref="E26:E30"/>
    <mergeCell ref="C28:C30"/>
    <mergeCell ref="A9:A24"/>
    <mergeCell ref="C9:C20"/>
    <mergeCell ref="D9:D23"/>
    <mergeCell ref="E9:E23"/>
    <mergeCell ref="D2:E2"/>
    <mergeCell ref="A4:A8"/>
    <mergeCell ref="C4:C6"/>
    <mergeCell ref="D4:D8"/>
    <mergeCell ref="E4:E8"/>
  </mergeCells>
  <pageMargins left="0.70866141732283472" right="0.70866141732283472" top="0.74803149606299213" bottom="0.74803149606299213" header="0.31496062992125984" footer="0.31496062992125984"/>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A1:J24"/>
  <sheetViews>
    <sheetView zoomScaleNormal="100" workbookViewId="0">
      <selection activeCell="C12" sqref="C12:J14"/>
    </sheetView>
  </sheetViews>
  <sheetFormatPr defaultRowHeight="15" x14ac:dyDescent="0.25"/>
  <cols>
    <col min="1" max="1" width="3.85546875" bestFit="1" customWidth="1"/>
    <col min="2" max="2" width="35.7109375" customWidth="1"/>
    <col min="3" max="3" width="17.28515625" bestFit="1" customWidth="1"/>
    <col min="4" max="10" width="11.42578125" customWidth="1"/>
  </cols>
  <sheetData>
    <row r="1" spans="1:10" ht="7.5" customHeight="1" thickBot="1" x14ac:dyDescent="0.3">
      <c r="A1" s="4"/>
    </row>
    <row r="2" spans="1:10" ht="45.75" customHeight="1" thickBot="1" x14ac:dyDescent="0.3">
      <c r="A2" s="49"/>
      <c r="B2" s="51" t="s">
        <v>176</v>
      </c>
      <c r="C2" s="74" t="s">
        <v>414</v>
      </c>
      <c r="D2" s="74" t="s">
        <v>203</v>
      </c>
      <c r="E2" s="74" t="s">
        <v>177</v>
      </c>
      <c r="F2" s="74" t="s">
        <v>178</v>
      </c>
      <c r="G2" s="74" t="s">
        <v>179</v>
      </c>
      <c r="H2" s="74" t="s">
        <v>180</v>
      </c>
      <c r="I2" s="74" t="s">
        <v>181</v>
      </c>
      <c r="J2" s="76" t="s">
        <v>182</v>
      </c>
    </row>
    <row r="3" spans="1:10" ht="24" customHeight="1" x14ac:dyDescent="0.25">
      <c r="A3" s="341" t="s">
        <v>183</v>
      </c>
      <c r="B3" s="63" t="s">
        <v>381</v>
      </c>
      <c r="C3" s="344">
        <v>12000</v>
      </c>
      <c r="D3" s="344">
        <v>11900</v>
      </c>
      <c r="E3" s="344">
        <v>11800</v>
      </c>
      <c r="F3" s="344">
        <v>11700</v>
      </c>
      <c r="G3" s="344">
        <v>11700</v>
      </c>
      <c r="H3" s="344">
        <v>11700</v>
      </c>
      <c r="I3" s="344">
        <v>11700</v>
      </c>
      <c r="J3" s="347">
        <v>11550</v>
      </c>
    </row>
    <row r="4" spans="1:10" ht="24" customHeight="1" x14ac:dyDescent="0.25">
      <c r="A4" s="342"/>
      <c r="B4" s="64" t="s">
        <v>306</v>
      </c>
      <c r="C4" s="345"/>
      <c r="D4" s="345"/>
      <c r="E4" s="345"/>
      <c r="F4" s="345"/>
      <c r="G4" s="345"/>
      <c r="H4" s="345"/>
      <c r="I4" s="345"/>
      <c r="J4" s="348"/>
    </row>
    <row r="5" spans="1:10" ht="24" customHeight="1" thickBot="1" x14ac:dyDescent="0.3">
      <c r="A5" s="343"/>
      <c r="B5" s="65" t="s">
        <v>307</v>
      </c>
      <c r="C5" s="75">
        <v>4260</v>
      </c>
      <c r="D5" s="75">
        <v>4260</v>
      </c>
      <c r="E5" s="75">
        <v>4260</v>
      </c>
      <c r="F5" s="75">
        <v>4260</v>
      </c>
      <c r="G5" s="75">
        <v>4260</v>
      </c>
      <c r="H5" s="75">
        <v>4260</v>
      </c>
      <c r="I5" s="75">
        <v>4260</v>
      </c>
      <c r="J5" s="77">
        <v>4260</v>
      </c>
    </row>
    <row r="6" spans="1:10" ht="55.5" customHeight="1" thickBot="1" x14ac:dyDescent="0.3">
      <c r="A6" s="50" t="s">
        <v>194</v>
      </c>
      <c r="B6" s="66" t="s">
        <v>194</v>
      </c>
      <c r="C6" s="61">
        <v>5900</v>
      </c>
      <c r="D6" s="61">
        <v>5900</v>
      </c>
      <c r="E6" s="61">
        <v>5900</v>
      </c>
      <c r="F6" s="61">
        <v>5900</v>
      </c>
      <c r="G6" s="61">
        <v>5900</v>
      </c>
      <c r="H6" s="61">
        <v>5900</v>
      </c>
      <c r="I6" s="61">
        <v>5900</v>
      </c>
      <c r="J6" s="78">
        <v>5900</v>
      </c>
    </row>
    <row r="7" spans="1:10" ht="19.5" customHeight="1" x14ac:dyDescent="0.25">
      <c r="A7" s="333" t="s">
        <v>196</v>
      </c>
      <c r="B7" s="67" t="s">
        <v>308</v>
      </c>
      <c r="C7" s="299">
        <v>4260</v>
      </c>
      <c r="D7" s="299">
        <v>4260</v>
      </c>
      <c r="E7" s="327">
        <v>4260</v>
      </c>
      <c r="F7" s="327">
        <v>4260</v>
      </c>
      <c r="G7" s="327">
        <v>4260</v>
      </c>
      <c r="H7" s="327">
        <v>4260</v>
      </c>
      <c r="I7" s="327">
        <v>4260</v>
      </c>
      <c r="J7" s="330">
        <v>4260</v>
      </c>
    </row>
    <row r="8" spans="1:10" ht="19.5" customHeight="1" x14ac:dyDescent="0.25">
      <c r="A8" s="334"/>
      <c r="B8" s="68" t="s">
        <v>197</v>
      </c>
      <c r="C8" s="300"/>
      <c r="D8" s="300"/>
      <c r="E8" s="328"/>
      <c r="F8" s="328"/>
      <c r="G8" s="328"/>
      <c r="H8" s="328"/>
      <c r="I8" s="328"/>
      <c r="J8" s="331"/>
    </row>
    <row r="9" spans="1:10" ht="19.5" customHeight="1" x14ac:dyDescent="0.25">
      <c r="A9" s="334"/>
      <c r="B9" s="69" t="s">
        <v>198</v>
      </c>
      <c r="C9" s="300"/>
      <c r="D9" s="300"/>
      <c r="E9" s="328"/>
      <c r="F9" s="328"/>
      <c r="G9" s="328"/>
      <c r="H9" s="328"/>
      <c r="I9" s="328"/>
      <c r="J9" s="331"/>
    </row>
    <row r="10" spans="1:10" ht="19.5" customHeight="1" x14ac:dyDescent="0.25">
      <c r="A10" s="334"/>
      <c r="B10" s="69" t="s">
        <v>199</v>
      </c>
      <c r="C10" s="300"/>
      <c r="D10" s="300"/>
      <c r="E10" s="328"/>
      <c r="F10" s="328"/>
      <c r="G10" s="328"/>
      <c r="H10" s="328"/>
      <c r="I10" s="328"/>
      <c r="J10" s="331"/>
    </row>
    <row r="11" spans="1:10" ht="19.5" customHeight="1" thickBot="1" x14ac:dyDescent="0.3">
      <c r="A11" s="335"/>
      <c r="B11" s="70" t="s">
        <v>200</v>
      </c>
      <c r="C11" s="232"/>
      <c r="D11" s="232"/>
      <c r="E11" s="339"/>
      <c r="F11" s="339"/>
      <c r="G11" s="339"/>
      <c r="H11" s="339"/>
      <c r="I11" s="339"/>
      <c r="J11" s="346"/>
    </row>
    <row r="12" spans="1:10" ht="18" customHeight="1" x14ac:dyDescent="0.25">
      <c r="A12" s="333" t="s">
        <v>261</v>
      </c>
      <c r="B12" s="71" t="s">
        <v>304</v>
      </c>
      <c r="C12" s="336">
        <v>4260</v>
      </c>
      <c r="D12" s="327">
        <v>4260</v>
      </c>
      <c r="E12" s="327">
        <v>4260</v>
      </c>
      <c r="F12" s="327">
        <v>4260</v>
      </c>
      <c r="G12" s="327">
        <v>4260</v>
      </c>
      <c r="H12" s="327">
        <v>4260</v>
      </c>
      <c r="I12" s="327">
        <v>4260</v>
      </c>
      <c r="J12" s="330">
        <v>4260</v>
      </c>
    </row>
    <row r="13" spans="1:10" ht="18" customHeight="1" x14ac:dyDescent="0.25">
      <c r="A13" s="334"/>
      <c r="B13" s="72" t="s">
        <v>309</v>
      </c>
      <c r="C13" s="337"/>
      <c r="D13" s="328"/>
      <c r="E13" s="328"/>
      <c r="F13" s="328"/>
      <c r="G13" s="328"/>
      <c r="H13" s="328"/>
      <c r="I13" s="328"/>
      <c r="J13" s="331"/>
    </row>
    <row r="14" spans="1:10" ht="18" customHeight="1" x14ac:dyDescent="0.25">
      <c r="A14" s="334"/>
      <c r="B14" s="72" t="s">
        <v>310</v>
      </c>
      <c r="C14" s="338"/>
      <c r="D14" s="329"/>
      <c r="E14" s="329"/>
      <c r="F14" s="329"/>
      <c r="G14" s="329"/>
      <c r="H14" s="329"/>
      <c r="I14" s="329"/>
      <c r="J14" s="332"/>
    </row>
    <row r="15" spans="1:10" ht="30.75" thickBot="1" x14ac:dyDescent="0.3">
      <c r="A15" s="335"/>
      <c r="B15" s="73" t="s">
        <v>311</v>
      </c>
      <c r="C15" s="184" t="s">
        <v>435</v>
      </c>
      <c r="D15" s="88">
        <v>4700</v>
      </c>
      <c r="E15" s="88">
        <v>4700</v>
      </c>
      <c r="F15" s="88">
        <v>4700</v>
      </c>
      <c r="G15" s="88">
        <v>4700</v>
      </c>
      <c r="H15" s="88">
        <v>4700</v>
      </c>
      <c r="I15" s="88">
        <v>4700</v>
      </c>
      <c r="J15" s="89">
        <v>4700</v>
      </c>
    </row>
    <row r="16" spans="1:10" ht="7.5" customHeight="1" x14ac:dyDescent="0.25">
      <c r="A16" s="4"/>
    </row>
    <row r="17" spans="1:10" s="40" customFormat="1" ht="12" customHeight="1" x14ac:dyDescent="0.2">
      <c r="A17" s="124">
        <v>1</v>
      </c>
      <c r="B17" s="125" t="s">
        <v>312</v>
      </c>
      <c r="C17" s="125"/>
      <c r="D17" s="125"/>
      <c r="E17" s="125"/>
      <c r="F17" s="125"/>
      <c r="G17" s="125"/>
      <c r="H17" s="125"/>
      <c r="I17" s="125"/>
      <c r="J17" s="125"/>
    </row>
    <row r="18" spans="1:10" ht="7.5" customHeight="1" x14ac:dyDescent="0.25">
      <c r="A18" s="4"/>
    </row>
    <row r="19" spans="1:10" ht="45" customHeight="1" x14ac:dyDescent="0.25">
      <c r="A19" s="349" t="s">
        <v>382</v>
      </c>
      <c r="B19" s="349"/>
      <c r="C19" s="349"/>
      <c r="D19" s="349"/>
      <c r="E19" s="349"/>
      <c r="F19" s="349"/>
      <c r="G19" s="349"/>
      <c r="H19" s="349"/>
      <c r="I19" s="349"/>
      <c r="J19" s="349"/>
    </row>
    <row r="20" spans="1:10" ht="7.5" customHeight="1" x14ac:dyDescent="0.25">
      <c r="A20" s="4"/>
    </row>
    <row r="21" spans="1:10" ht="12" customHeight="1" x14ac:dyDescent="0.25">
      <c r="A21" s="340" t="s">
        <v>305</v>
      </c>
      <c r="B21" s="340"/>
      <c r="C21" s="340"/>
      <c r="D21" s="340"/>
      <c r="E21" s="340"/>
      <c r="F21" s="340"/>
      <c r="G21" s="340"/>
      <c r="H21" s="340"/>
      <c r="I21" s="340"/>
      <c r="J21" s="340"/>
    </row>
    <row r="24" spans="1:10" ht="15" customHeight="1" x14ac:dyDescent="0.25"/>
  </sheetData>
  <mergeCells count="29">
    <mergeCell ref="A21:J21"/>
    <mergeCell ref="A3:A5"/>
    <mergeCell ref="C3:C4"/>
    <mergeCell ref="H7:H11"/>
    <mergeCell ref="D3:D4"/>
    <mergeCell ref="E3:E4"/>
    <mergeCell ref="F3:F4"/>
    <mergeCell ref="G3:G4"/>
    <mergeCell ref="H3:H4"/>
    <mergeCell ref="I3:I4"/>
    <mergeCell ref="I7:I11"/>
    <mergeCell ref="J7:J11"/>
    <mergeCell ref="J3:J4"/>
    <mergeCell ref="A19:J19"/>
    <mergeCell ref="A7:A11"/>
    <mergeCell ref="E7:E11"/>
    <mergeCell ref="F7:F11"/>
    <mergeCell ref="G7:G11"/>
    <mergeCell ref="H12:H14"/>
    <mergeCell ref="C7:C11"/>
    <mergeCell ref="D7:D11"/>
    <mergeCell ref="I12:I14"/>
    <mergeCell ref="J12:J14"/>
    <mergeCell ref="A12:A15"/>
    <mergeCell ref="C12:C14"/>
    <mergeCell ref="D12:D14"/>
    <mergeCell ref="E12:E14"/>
    <mergeCell ref="F12:F14"/>
    <mergeCell ref="G12:G14"/>
  </mergeCells>
  <pageMargins left="0.70866141732283472" right="0.70866141732283472" top="0.74803149606299213" bottom="0.74803149606299213" header="0.31496062992125984" footer="0.31496062992125984"/>
  <pageSetup paperSize="9" scale="9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2209EFC078C0468895F78CFDE4EA38" ma:contentTypeVersion="6" ma:contentTypeDescription="Create a new document." ma:contentTypeScope="" ma:versionID="63324b5338aaa13edc468877b86985a8">
  <xsd:schema xmlns:xsd="http://www.w3.org/2001/XMLSchema" xmlns:xs="http://www.w3.org/2001/XMLSchema" xmlns:p="http://schemas.microsoft.com/office/2006/metadata/properties" xmlns:ns2="257361f3-5426-4d6c-b89a-e56777513e9e" xmlns:ns3="a62ee023-e8f0-40ed-8bbe-3e3f2cbb8c47" targetNamespace="http://schemas.microsoft.com/office/2006/metadata/properties" ma:root="true" ma:fieldsID="7fcbfb64ed8b533dd66c3d2b306c27bc" ns2:_="" ns3:_="">
    <xsd:import namespace="257361f3-5426-4d6c-b89a-e56777513e9e"/>
    <xsd:import namespace="a62ee023-e8f0-40ed-8bbe-3e3f2cbb8c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7361f3-5426-4d6c-b89a-e56777513e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2ee023-e8f0-40ed-8bbe-3e3f2cbb8c4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64DA41-7EDF-4C8C-AFC5-589D95402976}"/>
</file>

<file path=customXml/itemProps2.xml><?xml version="1.0" encoding="utf-8"?>
<ds:datastoreItem xmlns:ds="http://schemas.openxmlformats.org/officeDocument/2006/customXml" ds:itemID="{19F55CF2-9FB8-4497-8126-7BF61AE460EA}"/>
</file>

<file path=customXml/itemProps3.xml><?xml version="1.0" encoding="utf-8"?>
<ds:datastoreItem xmlns:ds="http://schemas.openxmlformats.org/officeDocument/2006/customXml" ds:itemID="{94B79A03-09BE-4708-BE1D-5B35EAB4D3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UGHEU</vt:lpstr>
      <vt:lpstr>UGOI</vt:lpstr>
      <vt:lpstr>PGTMODHEU</vt:lpstr>
      <vt:lpstr>PGTMODOI</vt:lpstr>
      <vt:lpstr>PGTHEU</vt:lpstr>
      <vt:lpstr>PGTOI</vt:lpstr>
      <vt:lpstr>PGRMHEU</vt:lpstr>
      <vt:lpstr>PGRMOI</vt:lpstr>
      <vt:lpstr>PGRHEU</vt:lpstr>
      <vt:lpstr>PGROI</vt:lpstr>
      <vt:lpstr>Miscellaneous</vt:lpstr>
      <vt:lpstr>Fee Policies</vt:lpstr>
      <vt:lpstr>Controlled Fees</vt:lpstr>
      <vt:lpstr>PGRHEU!Print_Area</vt:lpstr>
      <vt:lpstr>PGTHEU!Print_Area</vt:lpstr>
      <vt:lpstr>PGTMODHEU!Print_Area</vt:lpstr>
      <vt:lpstr>PGTMODOI!Print_Area</vt:lpstr>
      <vt:lpstr>UGHEU!Print_Area</vt:lpstr>
      <vt:lpstr>RCFee</vt:lpstr>
      <vt:lpstr>ReleaseYear</vt:lpstr>
      <vt:lpstr>RPIM</vt:lpstr>
      <vt:lpstr>UGOlderRules</vt:lpstr>
      <vt:lpstr>UGOlderRulesRR</vt:lpstr>
      <vt:lpstr>UGOldRules</vt:lpstr>
      <vt:lpstr>UGOldRulesRR</vt:lpstr>
      <vt:lpstr>UGStd</vt:lpstr>
      <vt:lpstr>UGStdRRA</vt:lpstr>
      <vt:lpstr>UGStdRRI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2024-05-28T14:33:04Z</dcterms:created>
  <dcterms:modified xsi:type="dcterms:W3CDTF">2024-05-28T14:34:06Z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0x010100A32209EFC078C0468895F78CFDE4EA38</vt:lpwstr>
  </property>
</Properties>
</file>